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080" windowHeight="1305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O78" i="3" l="1"/>
  <c r="O76" i="3"/>
  <c r="O77" i="3"/>
  <c r="O75" i="3"/>
  <c r="O68" i="3"/>
  <c r="O69" i="3"/>
  <c r="O70" i="3"/>
  <c r="O71" i="3"/>
  <c r="O72" i="3"/>
  <c r="O73" i="3"/>
  <c r="O74" i="3"/>
  <c r="O67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5" i="3"/>
  <c r="K78" i="3"/>
  <c r="G78" i="3"/>
  <c r="F78" i="3"/>
  <c r="E78" i="3"/>
  <c r="K78" i="2" l="1"/>
  <c r="G78" i="2"/>
  <c r="F78" i="2"/>
  <c r="E78" i="2"/>
  <c r="I72" i="3"/>
  <c r="I72" i="2"/>
</calcChain>
</file>

<file path=xl/sharedStrings.xml><?xml version="1.0" encoding="utf-8"?>
<sst xmlns="http://schemas.openxmlformats.org/spreadsheetml/2006/main" count="475" uniqueCount="231">
  <si>
    <t>姓名/单位（或户数）</t>
  </si>
  <si>
    <t>种粮地点（乡、村、组）</t>
  </si>
  <si>
    <t>身份证号/机构代码</t>
  </si>
  <si>
    <t>耕地面积（亩）</t>
  </si>
  <si>
    <t>种植面积（亩）</t>
  </si>
  <si>
    <t>核实补贴面积（亩）</t>
  </si>
  <si>
    <t>合计</t>
  </si>
  <si>
    <t>承包耕地</t>
  </si>
  <si>
    <t>租种耕地</t>
  </si>
  <si>
    <t>小麦</t>
  </si>
  <si>
    <t>水稻</t>
  </si>
  <si>
    <t>玉米</t>
  </si>
  <si>
    <t>马铃薯</t>
  </si>
  <si>
    <t>其他</t>
  </si>
  <si>
    <t>蔡鸣</t>
  </si>
  <si>
    <t>木城镇郑村村、中坝村、中坝村</t>
  </si>
  <si>
    <t>511126197012185615</t>
  </si>
  <si>
    <t>陈有洪</t>
  </si>
  <si>
    <t>黄土罗华社区、东月村漹城和平桥、牌坊</t>
  </si>
  <si>
    <t>511126197212143217</t>
  </si>
  <si>
    <t>邓军</t>
  </si>
  <si>
    <t>席河村2、3社</t>
  </si>
  <si>
    <t>51112619891001293X</t>
  </si>
  <si>
    <t>杜小红</t>
  </si>
  <si>
    <t>万松村</t>
  </si>
  <si>
    <t>511126197506202956</t>
  </si>
  <si>
    <t>方林</t>
  </si>
  <si>
    <t>马村带河村、水口村</t>
  </si>
  <si>
    <t>511126198401272928</t>
  </si>
  <si>
    <t>费丽彬</t>
  </si>
  <si>
    <t>带河村</t>
  </si>
  <si>
    <t>511126197301033722</t>
  </si>
  <si>
    <t>干刚</t>
  </si>
  <si>
    <t>大石桥村10、11、12社，民主村8社，文沟村6社</t>
  </si>
  <si>
    <t>511126197401232913</t>
  </si>
  <si>
    <t>干卫波</t>
  </si>
  <si>
    <t>谢滩社区、五星村、万华村</t>
  </si>
  <si>
    <t>511126198912062914</t>
  </si>
  <si>
    <t>干小彬</t>
  </si>
  <si>
    <t>大石桥村、漹城宋河、黄土罗华</t>
  </si>
  <si>
    <t>92511126MA62ELN69N</t>
  </si>
  <si>
    <t>郭玉</t>
  </si>
  <si>
    <t>三洞恒心村、共欣村、汪家村、吴场宝灵</t>
  </si>
  <si>
    <t>511126197902253712</t>
  </si>
  <si>
    <t>韩德华</t>
  </si>
  <si>
    <t>黄土凤桥社区、马冲、红光</t>
  </si>
  <si>
    <t>511126196407123211</t>
  </si>
  <si>
    <t>韩勇</t>
  </si>
  <si>
    <t>黄土社区、东风、红光村</t>
  </si>
  <si>
    <t>51112619710406321x</t>
  </si>
  <si>
    <t>何志华</t>
  </si>
  <si>
    <t>共欣村</t>
  </si>
  <si>
    <t>511126197701263754</t>
  </si>
  <si>
    <t>胡建康</t>
  </si>
  <si>
    <t>511126197002201538</t>
  </si>
  <si>
    <t>胡松</t>
  </si>
  <si>
    <t>凤桥社区</t>
  </si>
  <si>
    <t>511126197311212919</t>
  </si>
  <si>
    <t>仁心村、汪家村、周冲村</t>
  </si>
  <si>
    <t>92511126MA62W97B31</t>
  </si>
  <si>
    <t>江威</t>
  </si>
  <si>
    <t>甘江镇大元村、甘霖民主</t>
  </si>
  <si>
    <t>511126199311292911</t>
  </si>
  <si>
    <t>李进洪</t>
  </si>
  <si>
    <t>建新村</t>
  </si>
  <si>
    <t>511126197510074555</t>
  </si>
  <si>
    <t>李兰兵</t>
  </si>
  <si>
    <t>宝华村1社、民主村8社</t>
  </si>
  <si>
    <t>511126197408112914</t>
  </si>
  <si>
    <t>李明均</t>
  </si>
  <si>
    <t>万福村4社</t>
  </si>
  <si>
    <t>511126197201155255</t>
  </si>
  <si>
    <t>李显容</t>
  </si>
  <si>
    <t>漹城新村、黄土罗华社区</t>
  </si>
  <si>
    <t>511126197703192320</t>
  </si>
  <si>
    <t>李兴华</t>
  </si>
  <si>
    <t>红光村</t>
  </si>
  <si>
    <t>511126196204171213</t>
  </si>
  <si>
    <t>李学明</t>
  </si>
  <si>
    <t>宋河村2社</t>
  </si>
  <si>
    <t>511126196511152936</t>
  </si>
  <si>
    <t>李用才</t>
  </si>
  <si>
    <t>漹城雷塘村7社、甘霖南山村</t>
  </si>
  <si>
    <t>511126196911132918</t>
  </si>
  <si>
    <t>李治高</t>
  </si>
  <si>
    <t>大石桥村2、8社</t>
  </si>
  <si>
    <t>511126196402182917</t>
  </si>
  <si>
    <t>刘国成</t>
  </si>
  <si>
    <t>仁心村</t>
  </si>
  <si>
    <t>511130197609233135</t>
  </si>
  <si>
    <t>刘海兵</t>
  </si>
  <si>
    <t>青州乡金河村、建国村、金星村、东山村、梧凤乡朱坝村、王坎村、杨冲村、黎明村</t>
  </si>
  <si>
    <t>511126197011154710</t>
  </si>
  <si>
    <t>刘俊</t>
  </si>
  <si>
    <t>程河村</t>
  </si>
  <si>
    <t>51112619730330731x</t>
  </si>
  <si>
    <t>刘树华</t>
  </si>
  <si>
    <t>甘江镇大元村1社、青州乡东山村、建国村、金河村、金星村、团结村魏沟村、紫荆村梧凤乡朱坝村1社</t>
  </si>
  <si>
    <t>511126196805014715</t>
  </si>
  <si>
    <t>刘正全</t>
  </si>
  <si>
    <t>青州乡东山村</t>
  </si>
  <si>
    <t>511126196312214735</t>
  </si>
  <si>
    <t>梅晓华</t>
  </si>
  <si>
    <t>漹城新村村7社、黄土罗华社区</t>
  </si>
  <si>
    <t>511126197407200314</t>
  </si>
  <si>
    <t>彭少均</t>
  </si>
  <si>
    <t>511126196707114712</t>
  </si>
  <si>
    <t>邵炳林</t>
  </si>
  <si>
    <t>三洞郑扁村</t>
  </si>
  <si>
    <t>511126197502041838</t>
  </si>
  <si>
    <t>汪超</t>
  </si>
  <si>
    <t>三洞共欣村、周冲村</t>
  </si>
  <si>
    <t>511126198001213718</t>
  </si>
  <si>
    <t>汪守全</t>
  </si>
  <si>
    <t>511126198208224019</t>
  </si>
  <si>
    <t>王加付</t>
  </si>
  <si>
    <t>甘霖南山村1、2、9社</t>
  </si>
  <si>
    <t>511126196403222917</t>
  </si>
  <si>
    <t>王建成</t>
  </si>
  <si>
    <t xml:space="preserve">漹城薛村村、 宋河村 </t>
  </si>
  <si>
    <t>511126198004213211</t>
  </si>
  <si>
    <t>王利平</t>
  </si>
  <si>
    <t>甘霖朝阳村、黄土马坝村、东风村</t>
  </si>
  <si>
    <t>511126196701262917</t>
  </si>
  <si>
    <t>王明友</t>
  </si>
  <si>
    <t>甘霖文沟村2、3社</t>
  </si>
  <si>
    <t>511126195510182936</t>
  </si>
  <si>
    <t>王涛</t>
  </si>
  <si>
    <t>吴场五显村1、4组</t>
  </si>
  <si>
    <t>511126199109080018</t>
  </si>
  <si>
    <t>王晓方</t>
  </si>
  <si>
    <t>黄土红光村</t>
  </si>
  <si>
    <t>511126198709091242</t>
  </si>
  <si>
    <t>王燕群</t>
  </si>
  <si>
    <t>甘霖大石桥村8社</t>
  </si>
  <si>
    <t>511126198312210960</t>
  </si>
  <si>
    <t>吴磊</t>
  </si>
  <si>
    <t>谢滩社区3社</t>
  </si>
  <si>
    <t>511126198608162136</t>
  </si>
  <si>
    <t>吴清枝</t>
  </si>
  <si>
    <t>民主村4、8社
宝华村6社
南山村2、7、8社</t>
  </si>
  <si>
    <t>511126196709112948</t>
  </si>
  <si>
    <t>吴永利</t>
  </si>
  <si>
    <t>梧凤乡朱坝村1社</t>
  </si>
  <si>
    <t>511126197706194719</t>
  </si>
  <si>
    <t>夏志元</t>
  </si>
  <si>
    <t>甘霖南山村5社</t>
  </si>
  <si>
    <t>511126195603122916</t>
  </si>
  <si>
    <t>谢德星</t>
  </si>
  <si>
    <t>黄土凤桥社区、马冲村</t>
  </si>
  <si>
    <t>511126197508052939</t>
  </si>
  <si>
    <t>熊和飞</t>
  </si>
  <si>
    <t>三洞共欣村</t>
  </si>
  <si>
    <t>511126197512183712</t>
  </si>
  <si>
    <t>徐良才</t>
  </si>
  <si>
    <t>漹城谢滩社区5、6、7社</t>
  </si>
  <si>
    <t>511126196704112914</t>
  </si>
  <si>
    <t>徐林杰</t>
  </si>
  <si>
    <t>甘霖南山村3社、黄土凤桥社区</t>
  </si>
  <si>
    <t>511126196808092954</t>
  </si>
  <si>
    <t>徐魏超</t>
  </si>
  <si>
    <t>黄土万松村</t>
  </si>
  <si>
    <t>511126199207242957</t>
  </si>
  <si>
    <t>徐志杰</t>
  </si>
  <si>
    <t>黄土茶坊村</t>
  </si>
  <si>
    <t>511126198605172910</t>
  </si>
  <si>
    <t>徐志祥</t>
  </si>
  <si>
    <t>梧凤乡朱坝村3社</t>
  </si>
  <si>
    <t>511126197311204513</t>
  </si>
  <si>
    <t>杨彬</t>
  </si>
  <si>
    <t>甘霖朝阳村、黄土马坝、红光村、黄土社区</t>
  </si>
  <si>
    <t>511126197604042917</t>
  </si>
  <si>
    <t>杨华</t>
  </si>
  <si>
    <t>马村带河村</t>
  </si>
  <si>
    <t>51112619821202401X</t>
  </si>
  <si>
    <t>杨加贵</t>
  </si>
  <si>
    <t>黄土东风村</t>
  </si>
  <si>
    <t>511126197108281257</t>
  </si>
  <si>
    <t>游国春</t>
  </si>
  <si>
    <t>黄土雷店村</t>
  </si>
  <si>
    <t>511126198510124019</t>
  </si>
  <si>
    <t>翟仕伦</t>
  </si>
  <si>
    <t>黄土红光村程河村</t>
  </si>
  <si>
    <t>511126197211223215</t>
  </si>
  <si>
    <t>詹志全</t>
  </si>
  <si>
    <t>三洞建新村</t>
  </si>
  <si>
    <t>511122196610130577</t>
  </si>
  <si>
    <t>张洪兵</t>
  </si>
  <si>
    <t>511126197710053214</t>
  </si>
  <si>
    <t>张建川</t>
  </si>
  <si>
    <t>甘江镇大元村2社</t>
  </si>
  <si>
    <t>51112619750803233X</t>
  </si>
  <si>
    <t>张明友</t>
  </si>
  <si>
    <t>黄土凤桥社区罗华社区东风村</t>
  </si>
  <si>
    <t>511126197210102913</t>
  </si>
  <si>
    <t>张述云</t>
  </si>
  <si>
    <t>511126196610152915</t>
  </si>
  <si>
    <t>赵海涛</t>
  </si>
  <si>
    <t>甘霖大石桥村6社</t>
  </si>
  <si>
    <t>51112619950908291X</t>
  </si>
  <si>
    <t>赵伟</t>
  </si>
  <si>
    <t>511126198802060918</t>
  </si>
  <si>
    <t>郑君权</t>
  </si>
  <si>
    <t>三洞汪家村</t>
  </si>
  <si>
    <t>511126197708143712</t>
  </si>
  <si>
    <t>钟海容</t>
  </si>
  <si>
    <t>三洞汪家村、仁心村</t>
  </si>
  <si>
    <t>511126198006153726</t>
  </si>
  <si>
    <t>周良元</t>
  </si>
  <si>
    <t>甘江大元村、吉祥村、黄土镇雷店村</t>
  </si>
  <si>
    <t>511126196312212318</t>
  </si>
  <si>
    <t>周以利</t>
  </si>
  <si>
    <t>三洞共欣村、仁心村</t>
  </si>
  <si>
    <t>511126197010303710</t>
  </si>
  <si>
    <t>周玉学</t>
  </si>
  <si>
    <t>木城镇泉水村、太平村、白庙村</t>
  </si>
  <si>
    <t>511126196205225914</t>
  </si>
  <si>
    <t>朱诗维</t>
  </si>
  <si>
    <t>梧凤乡杨冲村</t>
  </si>
  <si>
    <t>511128196811025819</t>
  </si>
  <si>
    <t>祝建彬</t>
  </si>
  <si>
    <t>漹城宋河村8社</t>
  </si>
  <si>
    <t>51112619721124231X</t>
  </si>
  <si>
    <t>夹江县明兴家庭农场</t>
  </si>
  <si>
    <t>三洞恒心村、共欣村、汪家村</t>
  </si>
  <si>
    <t>92511126MA640GCL3M</t>
  </si>
  <si>
    <t>合计</t>
    <phoneticPr fontId="8" type="noConversion"/>
  </si>
  <si>
    <t>序号</t>
    <phoneticPr fontId="8" type="noConversion"/>
  </si>
  <si>
    <t>2018年度种粮大户补贴面积汇总表</t>
    <phoneticPr fontId="8" type="noConversion"/>
  </si>
  <si>
    <t>胡治全</t>
    <phoneticPr fontId="8" type="noConversion"/>
  </si>
  <si>
    <t>补贴金额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</si>
</sst>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0">
    <font>
      <sz val="11"/>
      <color theme="1"/>
      <name val="宋体"/>
      <charset val="134"/>
      <scheme val="minor"/>
    </font>
    <font>
      <b/>
      <sz val="18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7" fontId="5" fillId="0" borderId="2" xfId="2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45" zoomScale="110" zoomScaleNormal="110" workbookViewId="0">
      <selection activeCell="O67" sqref="O67:O74"/>
    </sheetView>
  </sheetViews>
  <sheetFormatPr defaultColWidth="9" defaultRowHeight="13.5"/>
  <cols>
    <col min="1" max="1" width="6.75" customWidth="1"/>
    <col min="2" max="2" width="12.75" customWidth="1"/>
    <col min="3" max="3" width="22.375" customWidth="1"/>
    <col min="4" max="4" width="24.625" customWidth="1"/>
    <col min="5" max="5" width="11.125" customWidth="1"/>
    <col min="6" max="6" width="9.125" customWidth="1"/>
    <col min="7" max="7" width="12.875" customWidth="1"/>
    <col min="8" max="8" width="11.125" customWidth="1"/>
    <col min="9" max="9" width="8.5" customWidth="1"/>
    <col min="10" max="10" width="10.125" customWidth="1"/>
    <col min="11" max="12" width="7.75" customWidth="1"/>
    <col min="13" max="13" width="7" customWidth="1"/>
    <col min="14" max="14" width="15" style="35" customWidth="1"/>
  </cols>
  <sheetData>
    <row r="1" spans="1:15" ht="22.5">
      <c r="A1" s="39" t="s">
        <v>228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25.5" customHeight="1">
      <c r="A2" s="40" t="s">
        <v>227</v>
      </c>
      <c r="B2" s="38" t="s">
        <v>0</v>
      </c>
      <c r="C2" s="38" t="s">
        <v>1</v>
      </c>
      <c r="D2" s="38" t="s">
        <v>2</v>
      </c>
      <c r="E2" s="38" t="s">
        <v>3</v>
      </c>
      <c r="F2" s="38"/>
      <c r="G2" s="38"/>
      <c r="H2" s="38" t="s">
        <v>4</v>
      </c>
      <c r="I2" s="38"/>
      <c r="J2" s="38"/>
      <c r="K2" s="38"/>
      <c r="L2" s="38"/>
      <c r="M2" s="38"/>
      <c r="N2" s="38" t="s">
        <v>5</v>
      </c>
      <c r="O2" s="44"/>
    </row>
    <row r="3" spans="1:15" ht="15.75" customHeight="1">
      <c r="A3" s="41"/>
      <c r="B3" s="38"/>
      <c r="C3" s="38"/>
      <c r="D3" s="38"/>
      <c r="E3" s="38" t="s">
        <v>6</v>
      </c>
      <c r="F3" s="38" t="s">
        <v>7</v>
      </c>
      <c r="G3" s="38" t="s">
        <v>8</v>
      </c>
      <c r="H3" s="38" t="s">
        <v>6</v>
      </c>
      <c r="I3" s="38" t="s">
        <v>9</v>
      </c>
      <c r="J3" s="38" t="s">
        <v>10</v>
      </c>
      <c r="K3" s="38" t="s">
        <v>11</v>
      </c>
      <c r="L3" s="38" t="s">
        <v>12</v>
      </c>
      <c r="M3" s="38" t="s">
        <v>13</v>
      </c>
      <c r="N3" s="38"/>
      <c r="O3" s="44"/>
    </row>
    <row r="4" spans="1:15" ht="29.1" customHeight="1">
      <c r="A4" s="4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4"/>
    </row>
    <row r="5" spans="1:15" ht="27.95" customHeight="1">
      <c r="A5" s="27">
        <v>1</v>
      </c>
      <c r="B5" s="28" t="s">
        <v>99</v>
      </c>
      <c r="C5" s="28" t="s">
        <v>100</v>
      </c>
      <c r="D5" s="29" t="s">
        <v>101</v>
      </c>
      <c r="E5" s="30">
        <v>54</v>
      </c>
      <c r="F5" s="30"/>
      <c r="G5" s="30">
        <v>54</v>
      </c>
      <c r="H5" s="30">
        <v>50</v>
      </c>
      <c r="I5" s="30"/>
      <c r="J5" s="30">
        <v>50</v>
      </c>
      <c r="K5" s="30"/>
      <c r="L5" s="30"/>
      <c r="M5" s="30"/>
      <c r="N5" s="31">
        <v>50</v>
      </c>
      <c r="O5" s="43"/>
    </row>
    <row r="6" spans="1:15" ht="27.95" customHeight="1">
      <c r="A6" s="1">
        <v>2</v>
      </c>
      <c r="B6" s="2" t="s">
        <v>151</v>
      </c>
      <c r="C6" s="2" t="s">
        <v>152</v>
      </c>
      <c r="D6" s="2" t="s">
        <v>153</v>
      </c>
      <c r="E6" s="3">
        <v>53</v>
      </c>
      <c r="F6" s="4"/>
      <c r="G6" s="3">
        <v>53</v>
      </c>
      <c r="H6" s="3">
        <v>53</v>
      </c>
      <c r="I6" s="3"/>
      <c r="J6" s="3">
        <v>53</v>
      </c>
      <c r="K6" s="3"/>
      <c r="L6" s="3"/>
      <c r="M6" s="3"/>
      <c r="N6" s="32">
        <v>53</v>
      </c>
      <c r="O6" s="43"/>
    </row>
    <row r="7" spans="1:15" ht="27.95" customHeight="1">
      <c r="A7" s="1">
        <v>3</v>
      </c>
      <c r="B7" s="6" t="s">
        <v>133</v>
      </c>
      <c r="C7" s="6" t="s">
        <v>134</v>
      </c>
      <c r="D7" s="7" t="s">
        <v>135</v>
      </c>
      <c r="E7" s="8">
        <v>53.5</v>
      </c>
      <c r="F7" s="8"/>
      <c r="G7" s="8">
        <v>53.5</v>
      </c>
      <c r="H7" s="8">
        <v>53.5</v>
      </c>
      <c r="I7" s="8"/>
      <c r="J7" s="8">
        <v>53.5</v>
      </c>
      <c r="K7" s="8"/>
      <c r="L7" s="8"/>
      <c r="M7" s="8"/>
      <c r="N7" s="32">
        <v>53.5</v>
      </c>
      <c r="O7" s="43"/>
    </row>
    <row r="8" spans="1:15" ht="27.95" customHeight="1">
      <c r="A8" s="27">
        <v>4</v>
      </c>
      <c r="B8" s="6" t="s">
        <v>145</v>
      </c>
      <c r="C8" s="6" t="s">
        <v>146</v>
      </c>
      <c r="D8" s="7" t="s">
        <v>147</v>
      </c>
      <c r="E8" s="8">
        <v>56.19</v>
      </c>
      <c r="F8" s="8"/>
      <c r="G8" s="8">
        <v>56.19</v>
      </c>
      <c r="H8" s="8">
        <v>56.19</v>
      </c>
      <c r="I8" s="8"/>
      <c r="J8" s="8">
        <v>56.19</v>
      </c>
      <c r="K8" s="8"/>
      <c r="L8" s="8"/>
      <c r="M8" s="8"/>
      <c r="N8" s="32">
        <v>56.19</v>
      </c>
      <c r="O8" s="43"/>
    </row>
    <row r="9" spans="1:15" ht="27.95" customHeight="1">
      <c r="A9" s="1">
        <v>5</v>
      </c>
      <c r="B9" s="2" t="s">
        <v>87</v>
      </c>
      <c r="C9" s="2" t="s">
        <v>88</v>
      </c>
      <c r="D9" s="2" t="s">
        <v>89</v>
      </c>
      <c r="E9" s="3">
        <v>60</v>
      </c>
      <c r="F9" s="4"/>
      <c r="G9" s="3">
        <v>60</v>
      </c>
      <c r="H9" s="3">
        <v>60</v>
      </c>
      <c r="I9" s="3"/>
      <c r="J9" s="3">
        <v>60</v>
      </c>
      <c r="K9" s="3"/>
      <c r="L9" s="3"/>
      <c r="M9" s="3"/>
      <c r="N9" s="32">
        <v>60</v>
      </c>
      <c r="O9" s="43"/>
    </row>
    <row r="10" spans="1:15" ht="27.95" customHeight="1">
      <c r="A10" s="1">
        <v>6</v>
      </c>
      <c r="B10" s="6" t="s">
        <v>115</v>
      </c>
      <c r="C10" s="6" t="s">
        <v>116</v>
      </c>
      <c r="D10" s="7" t="s">
        <v>117</v>
      </c>
      <c r="E10" s="8">
        <v>65.930000000000007</v>
      </c>
      <c r="F10" s="8"/>
      <c r="G10" s="8">
        <v>65.930000000000007</v>
      </c>
      <c r="H10" s="8">
        <v>65.930000000000007</v>
      </c>
      <c r="I10" s="8"/>
      <c r="J10" s="8">
        <v>65.930000000000007</v>
      </c>
      <c r="K10" s="8"/>
      <c r="L10" s="8"/>
      <c r="M10" s="8"/>
      <c r="N10" s="32">
        <v>65.930000000000007</v>
      </c>
      <c r="O10" s="43"/>
    </row>
    <row r="11" spans="1:15" ht="27.95" customHeight="1">
      <c r="A11" s="27">
        <v>7</v>
      </c>
      <c r="B11" s="6" t="s">
        <v>84</v>
      </c>
      <c r="C11" s="6" t="s">
        <v>85</v>
      </c>
      <c r="D11" s="7" t="s">
        <v>86</v>
      </c>
      <c r="E11" s="8">
        <v>68.959999999999994</v>
      </c>
      <c r="F11" s="8"/>
      <c r="G11" s="8">
        <v>68.959999999999994</v>
      </c>
      <c r="H11" s="8">
        <v>68.959999999999994</v>
      </c>
      <c r="I11" s="8"/>
      <c r="J11" s="8">
        <v>68.959999999999994</v>
      </c>
      <c r="K11" s="8"/>
      <c r="L11" s="8"/>
      <c r="M11" s="8"/>
      <c r="N11" s="32">
        <v>68.959999999999994</v>
      </c>
      <c r="O11" s="43"/>
    </row>
    <row r="12" spans="1:15" ht="27.95" customHeight="1">
      <c r="A12" s="1">
        <v>8</v>
      </c>
      <c r="B12" s="6" t="s">
        <v>66</v>
      </c>
      <c r="C12" s="6" t="s">
        <v>67</v>
      </c>
      <c r="D12" s="7" t="s">
        <v>68</v>
      </c>
      <c r="E12" s="8">
        <v>70.23</v>
      </c>
      <c r="F12" s="8"/>
      <c r="G12" s="8">
        <v>70.23</v>
      </c>
      <c r="H12" s="8">
        <v>70.23</v>
      </c>
      <c r="I12" s="8"/>
      <c r="J12" s="8">
        <v>70.23</v>
      </c>
      <c r="K12" s="8"/>
      <c r="L12" s="8"/>
      <c r="M12" s="8"/>
      <c r="N12" s="32">
        <v>70.23</v>
      </c>
      <c r="O12" s="43"/>
    </row>
    <row r="13" spans="1:15" ht="27.95" customHeight="1">
      <c r="A13" s="1">
        <v>9</v>
      </c>
      <c r="B13" s="6" t="s">
        <v>124</v>
      </c>
      <c r="C13" s="6" t="s">
        <v>125</v>
      </c>
      <c r="D13" s="7" t="s">
        <v>126</v>
      </c>
      <c r="E13" s="8">
        <v>70.3</v>
      </c>
      <c r="F13" s="8"/>
      <c r="G13" s="8">
        <v>70.3</v>
      </c>
      <c r="H13" s="8">
        <v>70.3</v>
      </c>
      <c r="I13" s="8"/>
      <c r="J13" s="8">
        <v>70.3</v>
      </c>
      <c r="K13" s="8"/>
      <c r="L13" s="8"/>
      <c r="M13" s="8"/>
      <c r="N13" s="32">
        <v>70.3</v>
      </c>
      <c r="O13" s="43"/>
    </row>
    <row r="14" spans="1:15" ht="27.95" customHeight="1">
      <c r="A14" s="27">
        <v>10</v>
      </c>
      <c r="B14" s="2" t="s">
        <v>107</v>
      </c>
      <c r="C14" s="2" t="s">
        <v>108</v>
      </c>
      <c r="D14" s="2" t="s">
        <v>109</v>
      </c>
      <c r="E14" s="3">
        <v>73</v>
      </c>
      <c r="F14" s="4"/>
      <c r="G14" s="3">
        <v>73</v>
      </c>
      <c r="H14" s="3">
        <v>73</v>
      </c>
      <c r="I14" s="3"/>
      <c r="J14" s="3">
        <v>73</v>
      </c>
      <c r="K14" s="3"/>
      <c r="L14" s="3"/>
      <c r="M14" s="3"/>
      <c r="N14" s="32">
        <v>73</v>
      </c>
      <c r="O14" s="43"/>
    </row>
    <row r="15" spans="1:15" ht="27.95" customHeight="1">
      <c r="A15" s="1">
        <v>11</v>
      </c>
      <c r="B15" s="2" t="s">
        <v>142</v>
      </c>
      <c r="C15" s="2" t="s">
        <v>143</v>
      </c>
      <c r="D15" s="2" t="s">
        <v>144</v>
      </c>
      <c r="E15" s="3">
        <v>73.271000000000001</v>
      </c>
      <c r="F15" s="3"/>
      <c r="G15" s="3">
        <v>73.271000000000001</v>
      </c>
      <c r="H15" s="3">
        <v>73.271000000000001</v>
      </c>
      <c r="I15" s="3"/>
      <c r="J15" s="3">
        <v>73.271000000000001</v>
      </c>
      <c r="K15" s="3"/>
      <c r="L15" s="3"/>
      <c r="M15" s="3"/>
      <c r="N15" s="32">
        <v>73.271000000000001</v>
      </c>
      <c r="O15" s="43"/>
    </row>
    <row r="16" spans="1:15" ht="27.95" customHeight="1">
      <c r="A16" s="1">
        <v>12</v>
      </c>
      <c r="B16" s="5" t="s">
        <v>187</v>
      </c>
      <c r="C16" s="5" t="s">
        <v>131</v>
      </c>
      <c r="D16" s="9" t="s">
        <v>188</v>
      </c>
      <c r="E16" s="4">
        <v>74.36</v>
      </c>
      <c r="F16" s="3"/>
      <c r="G16" s="4">
        <v>74.36</v>
      </c>
      <c r="H16" s="4">
        <v>74.36</v>
      </c>
      <c r="I16" s="3"/>
      <c r="J16" s="4">
        <v>74.36</v>
      </c>
      <c r="K16" s="3"/>
      <c r="L16" s="3"/>
      <c r="M16" s="3"/>
      <c r="N16" s="32">
        <v>74.36</v>
      </c>
      <c r="O16" s="43"/>
    </row>
    <row r="17" spans="1:15" ht="27.95" customHeight="1">
      <c r="A17" s="27">
        <v>13</v>
      </c>
      <c r="B17" s="2" t="s">
        <v>63</v>
      </c>
      <c r="C17" s="2" t="s">
        <v>64</v>
      </c>
      <c r="D17" s="2" t="s">
        <v>65</v>
      </c>
      <c r="E17" s="3">
        <v>75</v>
      </c>
      <c r="F17" s="4"/>
      <c r="G17" s="3">
        <v>75</v>
      </c>
      <c r="H17" s="3">
        <v>75</v>
      </c>
      <c r="I17" s="3"/>
      <c r="J17" s="3">
        <v>75</v>
      </c>
      <c r="K17" s="3"/>
      <c r="L17" s="3"/>
      <c r="M17" s="3"/>
      <c r="N17" s="32">
        <v>75</v>
      </c>
      <c r="O17" s="43"/>
    </row>
    <row r="18" spans="1:15" ht="27.95" customHeight="1">
      <c r="A18" s="1">
        <v>14</v>
      </c>
      <c r="B18" s="2" t="s">
        <v>50</v>
      </c>
      <c r="C18" s="2" t="s">
        <v>51</v>
      </c>
      <c r="D18" s="2" t="s">
        <v>52</v>
      </c>
      <c r="E18" s="3">
        <v>81.099999999999994</v>
      </c>
      <c r="F18" s="4"/>
      <c r="G18" s="3">
        <v>81.099999999999994</v>
      </c>
      <c r="H18" s="3">
        <v>80</v>
      </c>
      <c r="I18" s="3"/>
      <c r="J18" s="3">
        <v>80</v>
      </c>
      <c r="K18" s="3"/>
      <c r="L18" s="3"/>
      <c r="M18" s="3"/>
      <c r="N18" s="32">
        <v>80</v>
      </c>
      <c r="O18" s="43"/>
    </row>
    <row r="19" spans="1:15" ht="27.95" customHeight="1">
      <c r="A19" s="1">
        <v>15</v>
      </c>
      <c r="B19" s="2" t="s">
        <v>202</v>
      </c>
      <c r="C19" s="2" t="s">
        <v>203</v>
      </c>
      <c r="D19" s="2" t="s">
        <v>204</v>
      </c>
      <c r="E19" s="3">
        <v>83</v>
      </c>
      <c r="F19" s="4"/>
      <c r="G19" s="3">
        <v>83</v>
      </c>
      <c r="H19" s="3">
        <v>83</v>
      </c>
      <c r="I19" s="3"/>
      <c r="J19" s="3">
        <v>83</v>
      </c>
      <c r="K19" s="3"/>
      <c r="L19" s="3"/>
      <c r="M19" s="3"/>
      <c r="N19" s="32">
        <v>83</v>
      </c>
      <c r="O19" s="43"/>
    </row>
    <row r="20" spans="1:15" ht="27.95" customHeight="1">
      <c r="A20" s="27">
        <v>16</v>
      </c>
      <c r="B20" s="5" t="s">
        <v>163</v>
      </c>
      <c r="C20" s="5" t="s">
        <v>164</v>
      </c>
      <c r="D20" s="9" t="s">
        <v>165</v>
      </c>
      <c r="E20" s="4">
        <v>84.078000000000003</v>
      </c>
      <c r="F20" s="3"/>
      <c r="G20" s="4">
        <v>84.078000000000003</v>
      </c>
      <c r="H20" s="4">
        <v>84.078000000000003</v>
      </c>
      <c r="I20" s="3"/>
      <c r="J20" s="4">
        <v>84.078000000000003</v>
      </c>
      <c r="K20" s="3"/>
      <c r="L20" s="3"/>
      <c r="M20" s="3"/>
      <c r="N20" s="32">
        <v>84.078000000000003</v>
      </c>
      <c r="O20" s="43"/>
    </row>
    <row r="21" spans="1:15" ht="27.95" customHeight="1">
      <c r="A21" s="1">
        <v>17</v>
      </c>
      <c r="B21" s="5" t="s">
        <v>23</v>
      </c>
      <c r="C21" s="5" t="s">
        <v>24</v>
      </c>
      <c r="D21" s="9" t="s">
        <v>25</v>
      </c>
      <c r="E21" s="4">
        <v>85.12</v>
      </c>
      <c r="F21" s="3"/>
      <c r="G21" s="4">
        <v>85.12</v>
      </c>
      <c r="H21" s="4">
        <v>85.12</v>
      </c>
      <c r="I21" s="3"/>
      <c r="J21" s="4">
        <v>85.12</v>
      </c>
      <c r="K21" s="3"/>
      <c r="L21" s="3"/>
      <c r="M21" s="3"/>
      <c r="N21" s="32">
        <v>85.12</v>
      </c>
      <c r="O21" s="43"/>
    </row>
    <row r="22" spans="1:15" ht="27.95" customHeight="1">
      <c r="A22" s="1">
        <v>18</v>
      </c>
      <c r="B22" s="2" t="s">
        <v>110</v>
      </c>
      <c r="C22" s="2" t="s">
        <v>111</v>
      </c>
      <c r="D22" s="2" t="s">
        <v>112</v>
      </c>
      <c r="E22" s="3">
        <v>85.64</v>
      </c>
      <c r="F22" s="4"/>
      <c r="G22" s="3">
        <v>85.64</v>
      </c>
      <c r="H22" s="3">
        <v>85.64</v>
      </c>
      <c r="I22" s="3"/>
      <c r="J22" s="3">
        <v>85.64</v>
      </c>
      <c r="K22" s="3"/>
      <c r="L22" s="3"/>
      <c r="M22" s="3"/>
      <c r="N22" s="32">
        <v>85.64</v>
      </c>
      <c r="O22" s="43"/>
    </row>
    <row r="23" spans="1:15" ht="27.95" customHeight="1">
      <c r="A23" s="27">
        <v>19</v>
      </c>
      <c r="B23" s="2" t="s">
        <v>184</v>
      </c>
      <c r="C23" s="2" t="s">
        <v>185</v>
      </c>
      <c r="D23" s="2" t="s">
        <v>186</v>
      </c>
      <c r="E23" s="3">
        <v>88.52</v>
      </c>
      <c r="F23" s="4"/>
      <c r="G23" s="3">
        <v>88.52</v>
      </c>
      <c r="H23" s="3">
        <v>88.52</v>
      </c>
      <c r="I23" s="3"/>
      <c r="J23" s="3">
        <v>88.52</v>
      </c>
      <c r="K23" s="3"/>
      <c r="L23" s="3"/>
      <c r="M23" s="3"/>
      <c r="N23" s="32">
        <v>88.52</v>
      </c>
      <c r="O23" s="43"/>
    </row>
    <row r="24" spans="1:15" ht="27.95" customHeight="1">
      <c r="A24" s="1">
        <v>20</v>
      </c>
      <c r="B24" s="6" t="s">
        <v>20</v>
      </c>
      <c r="C24" s="6" t="s">
        <v>21</v>
      </c>
      <c r="D24" s="7" t="s">
        <v>22</v>
      </c>
      <c r="E24" s="8">
        <v>94.4</v>
      </c>
      <c r="F24" s="8"/>
      <c r="G24" s="8">
        <v>94.4</v>
      </c>
      <c r="H24" s="8">
        <v>94.4</v>
      </c>
      <c r="I24" s="8"/>
      <c r="J24" s="8">
        <v>94.4</v>
      </c>
      <c r="K24" s="8"/>
      <c r="L24" s="8"/>
      <c r="M24" s="8"/>
      <c r="N24" s="32">
        <v>94.4</v>
      </c>
      <c r="O24" s="43"/>
    </row>
    <row r="25" spans="1:15" ht="27.95" customHeight="1">
      <c r="A25" s="1">
        <v>21</v>
      </c>
      <c r="B25" s="6" t="s">
        <v>78</v>
      </c>
      <c r="C25" s="6" t="s">
        <v>79</v>
      </c>
      <c r="D25" s="7" t="s">
        <v>80</v>
      </c>
      <c r="E25" s="8">
        <v>98.14</v>
      </c>
      <c r="F25" s="4"/>
      <c r="G25" s="8">
        <v>98.14</v>
      </c>
      <c r="H25" s="8">
        <v>98.14</v>
      </c>
      <c r="I25" s="8"/>
      <c r="J25" s="8">
        <v>98.14</v>
      </c>
      <c r="K25" s="8"/>
      <c r="L25" s="8"/>
      <c r="M25" s="8"/>
      <c r="N25" s="32">
        <v>98.14</v>
      </c>
      <c r="O25" s="43"/>
    </row>
    <row r="26" spans="1:15" ht="27.95" customHeight="1">
      <c r="A26" s="27">
        <v>22</v>
      </c>
      <c r="B26" s="11" t="s">
        <v>189</v>
      </c>
      <c r="C26" s="11" t="s">
        <v>190</v>
      </c>
      <c r="D26" s="12" t="s">
        <v>191</v>
      </c>
      <c r="E26" s="18">
        <v>101.43</v>
      </c>
      <c r="F26" s="18"/>
      <c r="G26" s="18">
        <v>101.43</v>
      </c>
      <c r="H26" s="18">
        <v>101.43</v>
      </c>
      <c r="I26" s="18"/>
      <c r="J26" s="18">
        <v>101.43</v>
      </c>
      <c r="K26" s="22"/>
      <c r="L26" s="22"/>
      <c r="M26" s="22"/>
      <c r="N26" s="32">
        <v>101.43</v>
      </c>
      <c r="O26" s="43"/>
    </row>
    <row r="27" spans="1:15" ht="27.95" customHeight="1">
      <c r="A27" s="1">
        <v>23</v>
      </c>
      <c r="B27" s="2" t="s">
        <v>166</v>
      </c>
      <c r="C27" s="2" t="s">
        <v>167</v>
      </c>
      <c r="D27" s="9" t="s">
        <v>168</v>
      </c>
      <c r="E27" s="17">
        <v>101.64</v>
      </c>
      <c r="F27" s="17">
        <v>1.7</v>
      </c>
      <c r="G27" s="17">
        <v>99.94</v>
      </c>
      <c r="H27" s="17">
        <v>101.64</v>
      </c>
      <c r="I27" s="17"/>
      <c r="J27" s="17">
        <v>101.64</v>
      </c>
      <c r="K27" s="17"/>
      <c r="L27" s="3"/>
      <c r="M27" s="3"/>
      <c r="N27" s="32">
        <v>101.64</v>
      </c>
      <c r="O27" s="43"/>
    </row>
    <row r="28" spans="1:15" ht="27.95" customHeight="1">
      <c r="A28" s="1">
        <v>24</v>
      </c>
      <c r="B28" s="2" t="s">
        <v>113</v>
      </c>
      <c r="C28" s="2" t="s">
        <v>108</v>
      </c>
      <c r="D28" s="2" t="s">
        <v>114</v>
      </c>
      <c r="E28" s="3">
        <v>121.99</v>
      </c>
      <c r="F28" s="4"/>
      <c r="G28" s="3">
        <v>121.99</v>
      </c>
      <c r="H28" s="3">
        <v>101.99</v>
      </c>
      <c r="I28" s="3"/>
      <c r="J28" s="3">
        <v>101.99</v>
      </c>
      <c r="K28" s="3"/>
      <c r="L28" s="3"/>
      <c r="M28" s="3"/>
      <c r="N28" s="32">
        <v>101.99</v>
      </c>
      <c r="O28" s="43"/>
    </row>
    <row r="29" spans="1:15" ht="27.95" customHeight="1">
      <c r="A29" s="27">
        <v>25</v>
      </c>
      <c r="B29" s="5" t="s">
        <v>75</v>
      </c>
      <c r="C29" s="5" t="s">
        <v>76</v>
      </c>
      <c r="D29" s="15" t="s">
        <v>77</v>
      </c>
      <c r="E29" s="4">
        <v>108</v>
      </c>
      <c r="F29" s="3"/>
      <c r="G29" s="4">
        <v>108</v>
      </c>
      <c r="H29" s="3">
        <v>105</v>
      </c>
      <c r="I29" s="3"/>
      <c r="J29" s="3">
        <v>105</v>
      </c>
      <c r="K29" s="3"/>
      <c r="L29" s="3"/>
      <c r="M29" s="3"/>
      <c r="N29" s="32">
        <v>105</v>
      </c>
      <c r="O29" s="43"/>
    </row>
    <row r="30" spans="1:15" ht="27.95" customHeight="1">
      <c r="A30" s="1">
        <v>26</v>
      </c>
      <c r="B30" s="6" t="s">
        <v>136</v>
      </c>
      <c r="C30" s="6" t="s">
        <v>137</v>
      </c>
      <c r="D30" s="7" t="s">
        <v>138</v>
      </c>
      <c r="E30" s="8">
        <v>105</v>
      </c>
      <c r="F30" s="4"/>
      <c r="G30" s="8">
        <v>105</v>
      </c>
      <c r="H30" s="8">
        <v>105</v>
      </c>
      <c r="I30" s="8"/>
      <c r="J30" s="8">
        <v>105</v>
      </c>
      <c r="K30" s="8"/>
      <c r="L30" s="8"/>
      <c r="M30" s="8"/>
      <c r="N30" s="32">
        <v>105</v>
      </c>
      <c r="O30" s="43"/>
    </row>
    <row r="31" spans="1:15" ht="51" customHeight="1">
      <c r="A31" s="1">
        <v>27</v>
      </c>
      <c r="B31" s="2" t="s">
        <v>200</v>
      </c>
      <c r="C31" s="2" t="s">
        <v>173</v>
      </c>
      <c r="D31" s="9" t="s">
        <v>201</v>
      </c>
      <c r="E31" s="3">
        <v>105.4</v>
      </c>
      <c r="F31" s="3"/>
      <c r="G31" s="3">
        <v>105.4</v>
      </c>
      <c r="H31" s="3">
        <v>105.4</v>
      </c>
      <c r="I31" s="3"/>
      <c r="J31" s="3">
        <v>105.4</v>
      </c>
      <c r="K31" s="3"/>
      <c r="L31" s="3"/>
      <c r="M31" s="3"/>
      <c r="N31" s="32">
        <v>105.4</v>
      </c>
      <c r="O31" s="43"/>
    </row>
    <row r="32" spans="1:15" ht="27.95" customHeight="1">
      <c r="A32" s="27">
        <v>28</v>
      </c>
      <c r="B32" s="2" t="s">
        <v>69</v>
      </c>
      <c r="C32" s="2" t="s">
        <v>70</v>
      </c>
      <c r="D32" s="13" t="s">
        <v>71</v>
      </c>
      <c r="E32" s="14">
        <v>110.2</v>
      </c>
      <c r="F32" s="3"/>
      <c r="G32" s="3">
        <v>110.2</v>
      </c>
      <c r="H32" s="14">
        <v>110.2</v>
      </c>
      <c r="I32" s="3"/>
      <c r="J32" s="3">
        <v>110.2</v>
      </c>
      <c r="K32" s="3"/>
      <c r="L32" s="3"/>
      <c r="M32" s="3"/>
      <c r="N32" s="32">
        <v>110.2</v>
      </c>
      <c r="O32" s="43"/>
    </row>
    <row r="33" spans="1:15" ht="62.1" customHeight="1">
      <c r="A33" s="1">
        <v>29</v>
      </c>
      <c r="B33" s="2" t="s">
        <v>53</v>
      </c>
      <c r="C33" s="2" t="s">
        <v>30</v>
      </c>
      <c r="D33" s="2" t="s">
        <v>54</v>
      </c>
      <c r="E33" s="3">
        <v>110.464</v>
      </c>
      <c r="F33" s="3"/>
      <c r="G33" s="3">
        <v>110.464</v>
      </c>
      <c r="H33" s="3">
        <v>110.464</v>
      </c>
      <c r="I33" s="3"/>
      <c r="J33" s="3">
        <v>110.464</v>
      </c>
      <c r="K33" s="3"/>
      <c r="L33" s="3"/>
      <c r="M33" s="3"/>
      <c r="N33" s="32">
        <v>110.464</v>
      </c>
      <c r="O33" s="43"/>
    </row>
    <row r="34" spans="1:15" ht="27.95" customHeight="1">
      <c r="A34" s="1">
        <v>30</v>
      </c>
      <c r="B34" s="6" t="s">
        <v>197</v>
      </c>
      <c r="C34" s="6" t="s">
        <v>198</v>
      </c>
      <c r="D34" s="7" t="s">
        <v>199</v>
      </c>
      <c r="E34" s="8">
        <v>112.4</v>
      </c>
      <c r="F34" s="8"/>
      <c r="G34" s="8">
        <v>112.4</v>
      </c>
      <c r="H34" s="8">
        <v>112.4</v>
      </c>
      <c r="I34" s="8"/>
      <c r="J34" s="8">
        <v>112.4</v>
      </c>
      <c r="K34" s="8"/>
      <c r="L34" s="8"/>
      <c r="M34" s="8"/>
      <c r="N34" s="32">
        <v>112.4</v>
      </c>
      <c r="O34" s="43"/>
    </row>
    <row r="35" spans="1:15" ht="27.95" customHeight="1">
      <c r="A35" s="27">
        <v>31</v>
      </c>
      <c r="B35" s="5" t="s">
        <v>178</v>
      </c>
      <c r="C35" s="5" t="s">
        <v>179</v>
      </c>
      <c r="D35" s="26" t="s">
        <v>180</v>
      </c>
      <c r="E35" s="4">
        <v>113.32</v>
      </c>
      <c r="F35" s="4"/>
      <c r="G35" s="4">
        <v>113.32</v>
      </c>
      <c r="H35" s="4">
        <v>113.32</v>
      </c>
      <c r="I35" s="4"/>
      <c r="J35" s="4">
        <v>113.32</v>
      </c>
      <c r="K35" s="4"/>
      <c r="L35" s="4"/>
      <c r="M35" s="4"/>
      <c r="N35" s="32">
        <v>113.32</v>
      </c>
      <c r="O35" s="43"/>
    </row>
    <row r="36" spans="1:15" ht="27.95" customHeight="1">
      <c r="A36" s="1">
        <v>32</v>
      </c>
      <c r="B36" s="6" t="s">
        <v>220</v>
      </c>
      <c r="C36" s="6" t="s">
        <v>221</v>
      </c>
      <c r="D36" s="7" t="s">
        <v>222</v>
      </c>
      <c r="E36" s="8">
        <v>120</v>
      </c>
      <c r="F36" s="4"/>
      <c r="G36" s="8">
        <v>120</v>
      </c>
      <c r="H36" s="8">
        <v>120</v>
      </c>
      <c r="I36" s="8"/>
      <c r="J36" s="8">
        <v>120</v>
      </c>
      <c r="K36" s="8"/>
      <c r="L36" s="8"/>
      <c r="M36" s="8"/>
      <c r="N36" s="32">
        <v>120</v>
      </c>
      <c r="O36" s="43"/>
    </row>
    <row r="37" spans="1:15" ht="27.95" customHeight="1">
      <c r="A37" s="1">
        <v>33</v>
      </c>
      <c r="B37" s="2" t="s">
        <v>172</v>
      </c>
      <c r="C37" s="2" t="s">
        <v>173</v>
      </c>
      <c r="D37" s="2" t="s">
        <v>174</v>
      </c>
      <c r="E37" s="3">
        <v>127.146</v>
      </c>
      <c r="F37" s="3"/>
      <c r="G37" s="3">
        <v>127.146</v>
      </c>
      <c r="H37" s="3">
        <v>127.146</v>
      </c>
      <c r="I37" s="3"/>
      <c r="J37" s="3">
        <v>127.146</v>
      </c>
      <c r="K37" s="3"/>
      <c r="L37" s="3"/>
      <c r="M37" s="3"/>
      <c r="N37" s="32">
        <v>127.146</v>
      </c>
      <c r="O37" s="43"/>
    </row>
    <row r="38" spans="1:15" ht="27.95" customHeight="1">
      <c r="A38" s="27">
        <v>34</v>
      </c>
      <c r="B38" s="5" t="s">
        <v>148</v>
      </c>
      <c r="C38" s="5" t="s">
        <v>149</v>
      </c>
      <c r="D38" s="5" t="s">
        <v>150</v>
      </c>
      <c r="E38" s="4">
        <v>134.44</v>
      </c>
      <c r="F38" s="4"/>
      <c r="G38" s="4">
        <v>134.44</v>
      </c>
      <c r="H38" s="4">
        <v>134.44</v>
      </c>
      <c r="I38" s="4"/>
      <c r="J38" s="4">
        <v>134.44</v>
      </c>
      <c r="K38" s="4"/>
      <c r="L38" s="4"/>
      <c r="M38" s="4"/>
      <c r="N38" s="32">
        <v>134.44</v>
      </c>
      <c r="O38" s="43"/>
    </row>
    <row r="39" spans="1:15" ht="27.95" customHeight="1">
      <c r="A39" s="1">
        <v>35</v>
      </c>
      <c r="B39" s="2" t="s">
        <v>211</v>
      </c>
      <c r="C39" s="2" t="s">
        <v>212</v>
      </c>
      <c r="D39" s="2" t="s">
        <v>213</v>
      </c>
      <c r="E39" s="3">
        <v>144.63</v>
      </c>
      <c r="F39" s="4"/>
      <c r="G39" s="3">
        <v>144.63</v>
      </c>
      <c r="H39" s="3">
        <v>138</v>
      </c>
      <c r="I39" s="3"/>
      <c r="J39" s="3">
        <v>135.80000000000001</v>
      </c>
      <c r="K39" s="3">
        <v>2.2000000000000002</v>
      </c>
      <c r="L39" s="3"/>
      <c r="M39" s="3"/>
      <c r="N39" s="32">
        <v>138</v>
      </c>
      <c r="O39" s="43"/>
    </row>
    <row r="40" spans="1:15" ht="27.95" customHeight="1">
      <c r="A40" s="1">
        <v>36</v>
      </c>
      <c r="B40" s="5" t="s">
        <v>93</v>
      </c>
      <c r="C40" s="5" t="s">
        <v>94</v>
      </c>
      <c r="D40" s="2" t="s">
        <v>95</v>
      </c>
      <c r="E40" s="4">
        <v>143.79</v>
      </c>
      <c r="F40" s="3"/>
      <c r="G40" s="4">
        <v>143.79</v>
      </c>
      <c r="H40" s="3">
        <v>138.79</v>
      </c>
      <c r="I40" s="3"/>
      <c r="J40" s="3">
        <v>138.79</v>
      </c>
      <c r="K40" s="3"/>
      <c r="L40" s="3"/>
      <c r="M40" s="3"/>
      <c r="N40" s="32">
        <v>138.79</v>
      </c>
      <c r="O40" s="43"/>
    </row>
    <row r="41" spans="1:15" ht="27.95" customHeight="1">
      <c r="A41" s="27">
        <v>37</v>
      </c>
      <c r="B41" s="6" t="s">
        <v>81</v>
      </c>
      <c r="C41" s="6" t="s">
        <v>82</v>
      </c>
      <c r="D41" s="7" t="s">
        <v>83</v>
      </c>
      <c r="E41" s="4">
        <v>148.96</v>
      </c>
      <c r="F41" s="4"/>
      <c r="G41" s="4">
        <v>148.96</v>
      </c>
      <c r="H41" s="4">
        <v>148.96</v>
      </c>
      <c r="I41" s="4"/>
      <c r="J41" s="4">
        <v>148.96</v>
      </c>
      <c r="K41" s="4"/>
      <c r="L41" s="4"/>
      <c r="M41" s="4"/>
      <c r="N41" s="32">
        <v>148.96</v>
      </c>
      <c r="O41" s="43"/>
    </row>
    <row r="42" spans="1:15" ht="27.95" customHeight="1">
      <c r="A42" s="1">
        <v>38</v>
      </c>
      <c r="B42" s="2" t="s">
        <v>127</v>
      </c>
      <c r="C42" s="2" t="s">
        <v>128</v>
      </c>
      <c r="D42" s="25" t="s">
        <v>129</v>
      </c>
      <c r="E42" s="3">
        <v>205</v>
      </c>
      <c r="F42" s="3"/>
      <c r="G42" s="3">
        <v>205</v>
      </c>
      <c r="H42" s="3">
        <v>150</v>
      </c>
      <c r="I42" s="3"/>
      <c r="J42" s="3">
        <v>150</v>
      </c>
      <c r="K42" s="3"/>
      <c r="L42" s="3"/>
      <c r="M42" s="3"/>
      <c r="N42" s="32">
        <v>150</v>
      </c>
      <c r="O42" s="43"/>
    </row>
    <row r="43" spans="1:15" ht="27.95" customHeight="1">
      <c r="A43" s="1">
        <v>39</v>
      </c>
      <c r="B43" s="2" t="s">
        <v>205</v>
      </c>
      <c r="C43" s="2" t="s">
        <v>206</v>
      </c>
      <c r="D43" s="2" t="s">
        <v>207</v>
      </c>
      <c r="E43" s="3">
        <v>150</v>
      </c>
      <c r="F43" s="3"/>
      <c r="G43" s="3">
        <v>150</v>
      </c>
      <c r="H43" s="3">
        <v>150</v>
      </c>
      <c r="I43" s="3"/>
      <c r="J43" s="3">
        <v>150</v>
      </c>
      <c r="K43" s="3"/>
      <c r="L43" s="3"/>
      <c r="M43" s="3"/>
      <c r="N43" s="32">
        <v>150</v>
      </c>
      <c r="O43" s="43"/>
    </row>
    <row r="44" spans="1:15" ht="27.95" customHeight="1">
      <c r="A44" s="27">
        <v>40</v>
      </c>
      <c r="B44" s="11" t="s">
        <v>60</v>
      </c>
      <c r="C44" s="11" t="s">
        <v>61</v>
      </c>
      <c r="D44" s="12" t="s">
        <v>62</v>
      </c>
      <c r="E44" s="4">
        <v>156.5</v>
      </c>
      <c r="F44" s="4"/>
      <c r="G44" s="4">
        <v>156.5</v>
      </c>
      <c r="H44" s="4">
        <v>156.5</v>
      </c>
      <c r="I44" s="4"/>
      <c r="J44" s="4">
        <v>156.5</v>
      </c>
      <c r="K44" s="4"/>
      <c r="L44" s="4"/>
      <c r="M44" s="4"/>
      <c r="N44" s="32">
        <v>156.5</v>
      </c>
      <c r="O44" s="43"/>
    </row>
    <row r="45" spans="1:15" ht="27.95" customHeight="1">
      <c r="A45" s="1">
        <v>41</v>
      </c>
      <c r="B45" s="6" t="s">
        <v>139</v>
      </c>
      <c r="C45" s="6" t="s">
        <v>140</v>
      </c>
      <c r="D45" s="7" t="s">
        <v>141</v>
      </c>
      <c r="E45" s="8">
        <v>180</v>
      </c>
      <c r="F45" s="8"/>
      <c r="G45" s="8">
        <v>180</v>
      </c>
      <c r="H45" s="8">
        <v>180</v>
      </c>
      <c r="I45" s="8"/>
      <c r="J45" s="8">
        <v>180</v>
      </c>
      <c r="K45" s="8"/>
      <c r="L45" s="8"/>
      <c r="M45" s="8"/>
      <c r="N45" s="32">
        <v>180</v>
      </c>
      <c r="O45" s="43"/>
    </row>
    <row r="46" spans="1:15" ht="27.95" customHeight="1">
      <c r="A46" s="1">
        <v>42</v>
      </c>
      <c r="B46" s="19" t="s">
        <v>217</v>
      </c>
      <c r="C46" s="2" t="s">
        <v>218</v>
      </c>
      <c r="D46" s="15" t="s">
        <v>219</v>
      </c>
      <c r="E46" s="17">
        <v>185.72</v>
      </c>
      <c r="F46" s="17"/>
      <c r="G46" s="17">
        <v>185.72</v>
      </c>
      <c r="H46" s="17">
        <v>185.72</v>
      </c>
      <c r="I46" s="17"/>
      <c r="J46" s="17">
        <v>185.72</v>
      </c>
      <c r="K46" s="3"/>
      <c r="L46" s="3"/>
      <c r="M46" s="3"/>
      <c r="N46" s="32">
        <v>185.72</v>
      </c>
      <c r="O46" s="43"/>
    </row>
    <row r="47" spans="1:15" ht="27.95" customHeight="1">
      <c r="A47" s="27">
        <v>43</v>
      </c>
      <c r="B47" s="6" t="s">
        <v>72</v>
      </c>
      <c r="C47" s="6" t="s">
        <v>73</v>
      </c>
      <c r="D47" s="7" t="s">
        <v>74</v>
      </c>
      <c r="E47" s="4">
        <v>186.75</v>
      </c>
      <c r="F47" s="4"/>
      <c r="G47" s="4">
        <v>186.75</v>
      </c>
      <c r="H47" s="4">
        <v>186.75</v>
      </c>
      <c r="I47" s="4"/>
      <c r="J47" s="4">
        <v>186.75</v>
      </c>
      <c r="K47" s="4"/>
      <c r="L47" s="4"/>
      <c r="M47" s="4"/>
      <c r="N47" s="32">
        <v>186.75</v>
      </c>
      <c r="O47" s="43"/>
    </row>
    <row r="48" spans="1:15" ht="27.95" customHeight="1">
      <c r="A48" s="1">
        <v>44</v>
      </c>
      <c r="B48" s="6" t="s">
        <v>32</v>
      </c>
      <c r="C48" s="6" t="s">
        <v>33</v>
      </c>
      <c r="D48" s="7" t="s">
        <v>34</v>
      </c>
      <c r="E48" s="8">
        <v>188.065</v>
      </c>
      <c r="F48" s="8"/>
      <c r="G48" s="8">
        <v>188.065</v>
      </c>
      <c r="H48" s="8">
        <v>188.065</v>
      </c>
      <c r="I48" s="8"/>
      <c r="J48" s="8">
        <v>188.065</v>
      </c>
      <c r="K48" s="8"/>
      <c r="L48" s="8"/>
      <c r="M48" s="8"/>
      <c r="N48" s="32">
        <v>188.065</v>
      </c>
      <c r="O48" s="43"/>
    </row>
    <row r="49" spans="1:15" ht="27.95" customHeight="1">
      <c r="A49" s="1">
        <v>45</v>
      </c>
      <c r="B49" s="5" t="s">
        <v>195</v>
      </c>
      <c r="C49" s="5" t="s">
        <v>161</v>
      </c>
      <c r="D49" s="15" t="s">
        <v>196</v>
      </c>
      <c r="E49" s="4">
        <v>200.57</v>
      </c>
      <c r="F49" s="3"/>
      <c r="G49" s="4">
        <v>200.57</v>
      </c>
      <c r="H49" s="3">
        <v>200</v>
      </c>
      <c r="I49" s="3"/>
      <c r="J49" s="3">
        <v>200</v>
      </c>
      <c r="K49" s="3"/>
      <c r="L49" s="3"/>
      <c r="M49" s="3"/>
      <c r="N49" s="32">
        <v>200</v>
      </c>
      <c r="O49" s="43"/>
    </row>
    <row r="50" spans="1:15" ht="27.95" customHeight="1">
      <c r="A50" s="27">
        <v>46</v>
      </c>
      <c r="B50" s="5" t="s">
        <v>160</v>
      </c>
      <c r="C50" s="5" t="s">
        <v>161</v>
      </c>
      <c r="D50" s="9" t="s">
        <v>162</v>
      </c>
      <c r="E50" s="4">
        <v>260.47000000000003</v>
      </c>
      <c r="F50" s="3"/>
      <c r="G50" s="4">
        <v>260.47000000000003</v>
      </c>
      <c r="H50" s="3">
        <v>212.82</v>
      </c>
      <c r="I50" s="3"/>
      <c r="J50" s="3">
        <v>212.82</v>
      </c>
      <c r="K50" s="3"/>
      <c r="L50" s="3"/>
      <c r="M50" s="3"/>
      <c r="N50" s="32">
        <v>212.82</v>
      </c>
      <c r="O50" s="43"/>
    </row>
    <row r="51" spans="1:15" ht="27.95" customHeight="1">
      <c r="A51" s="1">
        <v>47</v>
      </c>
      <c r="B51" s="6" t="s">
        <v>102</v>
      </c>
      <c r="C51" s="6" t="s">
        <v>103</v>
      </c>
      <c r="D51" s="7" t="s">
        <v>104</v>
      </c>
      <c r="E51" s="4">
        <v>258</v>
      </c>
      <c r="F51" s="4"/>
      <c r="G51" s="4">
        <v>258</v>
      </c>
      <c r="H51" s="4">
        <v>253.52</v>
      </c>
      <c r="I51" s="4"/>
      <c r="J51" s="4">
        <v>253.52</v>
      </c>
      <c r="K51" s="4"/>
      <c r="L51" s="4"/>
      <c r="M51" s="4"/>
      <c r="N51" s="32">
        <v>253.52</v>
      </c>
      <c r="O51" s="43"/>
    </row>
    <row r="52" spans="1:15" ht="27.95" customHeight="1">
      <c r="A52" s="1">
        <v>48</v>
      </c>
      <c r="B52" s="2" t="s">
        <v>105</v>
      </c>
      <c r="C52" s="2" t="s">
        <v>100</v>
      </c>
      <c r="D52" s="25" t="s">
        <v>106</v>
      </c>
      <c r="E52" s="3">
        <v>301.89999999999998</v>
      </c>
      <c r="F52" s="3"/>
      <c r="G52" s="3">
        <v>301.89999999999998</v>
      </c>
      <c r="H52" s="3">
        <v>279.89999999999998</v>
      </c>
      <c r="I52" s="3"/>
      <c r="J52" s="3">
        <v>279.89999999999998</v>
      </c>
      <c r="K52" s="3"/>
      <c r="L52" s="3"/>
      <c r="M52" s="3"/>
      <c r="N52" s="32">
        <v>279.89999999999998</v>
      </c>
      <c r="O52" s="43"/>
    </row>
    <row r="53" spans="1:15" ht="27.95" customHeight="1">
      <c r="A53" s="27">
        <v>49</v>
      </c>
      <c r="B53" s="5" t="s">
        <v>55</v>
      </c>
      <c r="C53" s="5" t="s">
        <v>56</v>
      </c>
      <c r="D53" s="9" t="s">
        <v>57</v>
      </c>
      <c r="E53" s="4">
        <v>281.86</v>
      </c>
      <c r="F53" s="3"/>
      <c r="G53" s="4">
        <v>281.86</v>
      </c>
      <c r="H53" s="4">
        <v>281.86</v>
      </c>
      <c r="I53" s="3"/>
      <c r="J53" s="4">
        <v>281.86</v>
      </c>
      <c r="K53" s="3"/>
      <c r="L53" s="3"/>
      <c r="M53" s="3"/>
      <c r="N53" s="32">
        <v>281.86</v>
      </c>
      <c r="O53" s="43"/>
    </row>
    <row r="54" spans="1:15" ht="27.95" customHeight="1">
      <c r="A54" s="1">
        <v>50</v>
      </c>
      <c r="B54" s="2" t="s">
        <v>229</v>
      </c>
      <c r="C54" s="2" t="s">
        <v>58</v>
      </c>
      <c r="D54" s="2" t="s">
        <v>59</v>
      </c>
      <c r="E54" s="3">
        <v>282.97800000000001</v>
      </c>
      <c r="F54" s="3"/>
      <c r="G54" s="3">
        <v>282.97800000000001</v>
      </c>
      <c r="H54" s="3">
        <v>282.97800000000001</v>
      </c>
      <c r="I54" s="3"/>
      <c r="J54" s="3">
        <v>282.97800000000001</v>
      </c>
      <c r="K54" s="3"/>
      <c r="L54" s="3"/>
      <c r="M54" s="3"/>
      <c r="N54" s="32">
        <v>282.97800000000001</v>
      </c>
      <c r="O54" s="43"/>
    </row>
    <row r="55" spans="1:15" ht="27.95" customHeight="1">
      <c r="A55" s="1">
        <v>51</v>
      </c>
      <c r="B55" s="5" t="s">
        <v>130</v>
      </c>
      <c r="C55" s="5" t="s">
        <v>131</v>
      </c>
      <c r="D55" s="5" t="s">
        <v>132</v>
      </c>
      <c r="E55" s="4">
        <v>304</v>
      </c>
      <c r="F55" s="3"/>
      <c r="G55" s="4">
        <v>304</v>
      </c>
      <c r="H55" s="3">
        <v>300</v>
      </c>
      <c r="I55" s="3"/>
      <c r="J55" s="3">
        <v>300</v>
      </c>
      <c r="K55" s="3"/>
      <c r="L55" s="3"/>
      <c r="M55" s="3"/>
      <c r="N55" s="32">
        <v>300</v>
      </c>
      <c r="O55" s="43"/>
    </row>
    <row r="56" spans="1:15" ht="27.95" customHeight="1">
      <c r="A56" s="27">
        <v>52</v>
      </c>
      <c r="B56" s="6" t="s">
        <v>154</v>
      </c>
      <c r="C56" s="6" t="s">
        <v>155</v>
      </c>
      <c r="D56" s="7" t="s">
        <v>156</v>
      </c>
      <c r="E56" s="8">
        <v>300</v>
      </c>
      <c r="F56" s="4"/>
      <c r="G56" s="8">
        <v>300</v>
      </c>
      <c r="H56" s="8">
        <v>300</v>
      </c>
      <c r="I56" s="8"/>
      <c r="J56" s="8">
        <v>300</v>
      </c>
      <c r="K56" s="8"/>
      <c r="L56" s="8"/>
      <c r="M56" s="8"/>
      <c r="N56" s="32">
        <v>300</v>
      </c>
      <c r="O56" s="43"/>
    </row>
    <row r="57" spans="1:15" ht="27.95" customHeight="1">
      <c r="A57" s="1">
        <v>53</v>
      </c>
      <c r="B57" s="6" t="s">
        <v>157</v>
      </c>
      <c r="C57" s="6" t="s">
        <v>158</v>
      </c>
      <c r="D57" s="7" t="s">
        <v>159</v>
      </c>
      <c r="E57" s="4">
        <v>418.80500000000001</v>
      </c>
      <c r="F57" s="4"/>
      <c r="G57" s="4">
        <v>418.80500000000001</v>
      </c>
      <c r="H57" s="4">
        <v>313.27999999999997</v>
      </c>
      <c r="I57" s="4"/>
      <c r="J57" s="4">
        <v>313.27999999999997</v>
      </c>
      <c r="K57" s="4"/>
      <c r="L57" s="4"/>
      <c r="M57" s="4"/>
      <c r="N57" s="32">
        <v>313.27999999999997</v>
      </c>
      <c r="O57" s="43"/>
    </row>
    <row r="58" spans="1:15" ht="27.95" customHeight="1">
      <c r="A58" s="1">
        <v>54</v>
      </c>
      <c r="B58" s="6" t="s">
        <v>35</v>
      </c>
      <c r="C58" s="6" t="s">
        <v>36</v>
      </c>
      <c r="D58" s="7" t="s">
        <v>37</v>
      </c>
      <c r="E58" s="4">
        <v>315.27999999999997</v>
      </c>
      <c r="F58" s="4"/>
      <c r="G58" s="4">
        <v>315.27999999999997</v>
      </c>
      <c r="H58" s="4">
        <v>315.27999999999997</v>
      </c>
      <c r="I58" s="4"/>
      <c r="J58" s="4">
        <v>315.27999999999997</v>
      </c>
      <c r="K58" s="4"/>
      <c r="L58" s="4"/>
      <c r="M58" s="4"/>
      <c r="N58" s="32">
        <v>315.27999999999997</v>
      </c>
      <c r="O58" s="43"/>
    </row>
    <row r="59" spans="1:15" ht="27.95" customHeight="1">
      <c r="A59" s="27">
        <v>55</v>
      </c>
      <c r="B59" s="6" t="s">
        <v>121</v>
      </c>
      <c r="C59" s="6" t="s">
        <v>122</v>
      </c>
      <c r="D59" s="7" t="s">
        <v>123</v>
      </c>
      <c r="E59" s="4">
        <v>317.67500000000001</v>
      </c>
      <c r="F59" s="4"/>
      <c r="G59" s="4">
        <v>317.67500000000001</v>
      </c>
      <c r="H59" s="4">
        <v>317.67500000000001</v>
      </c>
      <c r="I59" s="4"/>
      <c r="J59" s="4">
        <v>317.67500000000001</v>
      </c>
      <c r="K59" s="4"/>
      <c r="L59" s="4"/>
      <c r="M59" s="4"/>
      <c r="N59" s="32">
        <v>317.67500000000001</v>
      </c>
      <c r="O59" s="43"/>
    </row>
    <row r="60" spans="1:15" ht="27.95" customHeight="1">
      <c r="A60" s="1">
        <v>56</v>
      </c>
      <c r="B60" s="5" t="s">
        <v>181</v>
      </c>
      <c r="C60" s="5" t="s">
        <v>182</v>
      </c>
      <c r="D60" s="5" t="s">
        <v>183</v>
      </c>
      <c r="E60" s="4">
        <v>375.96</v>
      </c>
      <c r="F60" s="4"/>
      <c r="G60" s="4">
        <v>375.96</v>
      </c>
      <c r="H60" s="4">
        <v>360.96</v>
      </c>
      <c r="I60" s="4"/>
      <c r="J60" s="4">
        <v>360.96</v>
      </c>
      <c r="K60" s="4"/>
      <c r="L60" s="4"/>
      <c r="M60" s="4"/>
      <c r="N60" s="32">
        <v>360.96</v>
      </c>
      <c r="O60" s="43"/>
    </row>
    <row r="61" spans="1:15" ht="27.95" customHeight="1">
      <c r="A61" s="1">
        <v>57</v>
      </c>
      <c r="B61" s="5" t="s">
        <v>44</v>
      </c>
      <c r="C61" s="5" t="s">
        <v>45</v>
      </c>
      <c r="D61" s="5" t="s">
        <v>46</v>
      </c>
      <c r="E61" s="4">
        <v>380.15</v>
      </c>
      <c r="F61" s="4"/>
      <c r="G61" s="4">
        <v>380.15</v>
      </c>
      <c r="H61" s="4">
        <v>380.15</v>
      </c>
      <c r="I61" s="4"/>
      <c r="J61" s="4">
        <v>380.15</v>
      </c>
      <c r="K61" s="4"/>
      <c r="L61" s="4"/>
      <c r="M61" s="4"/>
      <c r="N61" s="32">
        <v>380.15</v>
      </c>
      <c r="O61" s="43"/>
    </row>
    <row r="62" spans="1:15" ht="27.95" customHeight="1">
      <c r="A62" s="27">
        <v>58</v>
      </c>
      <c r="B62" s="6" t="s">
        <v>118</v>
      </c>
      <c r="C62" s="6" t="s">
        <v>119</v>
      </c>
      <c r="D62" s="7" t="s">
        <v>120</v>
      </c>
      <c r="E62" s="4">
        <v>385.85</v>
      </c>
      <c r="F62" s="4"/>
      <c r="G62" s="4">
        <v>385.85</v>
      </c>
      <c r="H62" s="4">
        <v>385.85</v>
      </c>
      <c r="I62" s="4"/>
      <c r="J62" s="4">
        <v>385.85</v>
      </c>
      <c r="K62" s="4"/>
      <c r="L62" s="4"/>
      <c r="M62" s="4"/>
      <c r="N62" s="32">
        <v>385.85</v>
      </c>
      <c r="O62" s="43"/>
    </row>
    <row r="63" spans="1:15" ht="27.95" customHeight="1">
      <c r="A63" s="1">
        <v>59</v>
      </c>
      <c r="B63" s="2" t="s">
        <v>14</v>
      </c>
      <c r="C63" s="2" t="s">
        <v>15</v>
      </c>
      <c r="D63" s="25" t="s">
        <v>16</v>
      </c>
      <c r="E63" s="3">
        <v>399.28</v>
      </c>
      <c r="F63" s="3"/>
      <c r="G63" s="4">
        <v>399.28</v>
      </c>
      <c r="H63" s="3">
        <v>399.28</v>
      </c>
      <c r="I63" s="3"/>
      <c r="J63" s="3">
        <v>399.28</v>
      </c>
      <c r="K63" s="3"/>
      <c r="L63" s="3"/>
      <c r="M63" s="3"/>
      <c r="N63" s="32">
        <v>399.28</v>
      </c>
      <c r="O63" s="43"/>
    </row>
    <row r="64" spans="1:15" ht="27.95" customHeight="1">
      <c r="A64" s="1">
        <v>60</v>
      </c>
      <c r="B64" s="2" t="s">
        <v>29</v>
      </c>
      <c r="C64" s="2" t="s">
        <v>30</v>
      </c>
      <c r="D64" s="2" t="s">
        <v>31</v>
      </c>
      <c r="E64" s="3">
        <v>419.73099999999999</v>
      </c>
      <c r="F64" s="3"/>
      <c r="G64" s="3">
        <v>419.73099999999999</v>
      </c>
      <c r="H64" s="3">
        <v>419.73099999999999</v>
      </c>
      <c r="I64" s="3"/>
      <c r="J64" s="3">
        <v>419.73099999999999</v>
      </c>
      <c r="K64" s="3"/>
      <c r="L64" s="3"/>
      <c r="M64" s="3"/>
      <c r="N64" s="32">
        <v>419.73099999999999</v>
      </c>
      <c r="O64" s="43"/>
    </row>
    <row r="65" spans="1:15" ht="27.95" customHeight="1">
      <c r="A65" s="27">
        <v>61</v>
      </c>
      <c r="B65" s="2" t="s">
        <v>214</v>
      </c>
      <c r="C65" s="2" t="s">
        <v>215</v>
      </c>
      <c r="D65" s="25" t="s">
        <v>216</v>
      </c>
      <c r="E65" s="4">
        <v>434.91</v>
      </c>
      <c r="F65" s="4"/>
      <c r="G65" s="4">
        <v>434.91</v>
      </c>
      <c r="H65" s="4">
        <v>434.91</v>
      </c>
      <c r="I65" s="4"/>
      <c r="J65" s="4">
        <v>434.91</v>
      </c>
      <c r="K65" s="4"/>
      <c r="L65" s="4"/>
      <c r="M65" s="4"/>
      <c r="N65" s="32">
        <v>434.91</v>
      </c>
      <c r="O65" s="43"/>
    </row>
    <row r="66" spans="1:15" ht="27.95" customHeight="1">
      <c r="A66" s="1">
        <v>62</v>
      </c>
      <c r="B66" s="11" t="s">
        <v>208</v>
      </c>
      <c r="C66" s="16" t="s">
        <v>209</v>
      </c>
      <c r="D66" s="12" t="s">
        <v>210</v>
      </c>
      <c r="E66" s="4">
        <v>453.46899999999999</v>
      </c>
      <c r="F66" s="4"/>
      <c r="G66" s="4">
        <v>453.46899999999999</v>
      </c>
      <c r="H66" s="4">
        <v>453.46899999999999</v>
      </c>
      <c r="I66" s="4"/>
      <c r="J66" s="4">
        <v>453.46899999999999</v>
      </c>
      <c r="K66" s="4"/>
      <c r="L66" s="4"/>
      <c r="M66" s="4"/>
      <c r="N66" s="32">
        <v>453.46899999999999</v>
      </c>
      <c r="O66" s="43"/>
    </row>
    <row r="67" spans="1:15" ht="27.95" customHeight="1">
      <c r="A67" s="1">
        <v>63</v>
      </c>
      <c r="B67" s="2" t="s">
        <v>175</v>
      </c>
      <c r="C67" s="2" t="s">
        <v>176</v>
      </c>
      <c r="D67" s="9" t="s">
        <v>177</v>
      </c>
      <c r="E67" s="3">
        <v>531.25</v>
      </c>
      <c r="F67" s="4"/>
      <c r="G67" s="3">
        <v>531.25</v>
      </c>
      <c r="H67" s="3">
        <v>531.25</v>
      </c>
      <c r="I67" s="4"/>
      <c r="J67" s="3">
        <v>531.25</v>
      </c>
      <c r="K67" s="4"/>
      <c r="L67" s="4"/>
      <c r="M67" s="4"/>
      <c r="N67" s="32">
        <v>531.25</v>
      </c>
      <c r="O67" s="43"/>
    </row>
    <row r="68" spans="1:15" ht="27.95" customHeight="1">
      <c r="A68" s="27">
        <v>64</v>
      </c>
      <c r="B68" s="5" t="s">
        <v>38</v>
      </c>
      <c r="C68" s="6" t="s">
        <v>39</v>
      </c>
      <c r="D68" s="5" t="s">
        <v>40</v>
      </c>
      <c r="E68" s="4">
        <v>578.31500000000005</v>
      </c>
      <c r="F68" s="4"/>
      <c r="G68" s="4">
        <v>578.31500000000005</v>
      </c>
      <c r="H68" s="4">
        <v>577.81500000000005</v>
      </c>
      <c r="I68" s="4"/>
      <c r="J68" s="4">
        <v>577.81500000000005</v>
      </c>
      <c r="K68" s="4"/>
      <c r="L68" s="4"/>
      <c r="M68" s="4"/>
      <c r="N68" s="32">
        <v>577.81500000000005</v>
      </c>
      <c r="O68" s="43"/>
    </row>
    <row r="69" spans="1:15" ht="27.95" customHeight="1">
      <c r="A69" s="1">
        <v>65</v>
      </c>
      <c r="B69" s="5" t="s">
        <v>192</v>
      </c>
      <c r="C69" s="5" t="s">
        <v>193</v>
      </c>
      <c r="D69" s="5" t="s">
        <v>194</v>
      </c>
      <c r="E69" s="4">
        <v>592.24</v>
      </c>
      <c r="F69" s="4"/>
      <c r="G69" s="4">
        <v>592.24</v>
      </c>
      <c r="H69" s="4">
        <v>592.24</v>
      </c>
      <c r="I69" s="4"/>
      <c r="J69" s="4">
        <v>592.24</v>
      </c>
      <c r="K69" s="4"/>
      <c r="L69" s="4"/>
      <c r="M69" s="4"/>
      <c r="N69" s="32">
        <v>592.24</v>
      </c>
      <c r="O69" s="43"/>
    </row>
    <row r="70" spans="1:15" ht="27.95" customHeight="1">
      <c r="A70" s="1">
        <v>66</v>
      </c>
      <c r="B70" s="2" t="s">
        <v>26</v>
      </c>
      <c r="C70" s="2" t="s">
        <v>27</v>
      </c>
      <c r="D70" s="2" t="s">
        <v>28</v>
      </c>
      <c r="E70" s="10">
        <v>665.18</v>
      </c>
      <c r="F70" s="24"/>
      <c r="G70" s="10">
        <v>665.18</v>
      </c>
      <c r="H70" s="10">
        <v>660.05</v>
      </c>
      <c r="I70" s="24"/>
      <c r="J70" s="10">
        <v>660.05</v>
      </c>
      <c r="K70" s="24"/>
      <c r="L70" s="24"/>
      <c r="M70" s="24"/>
      <c r="N70" s="32">
        <v>660.05</v>
      </c>
      <c r="O70" s="43"/>
    </row>
    <row r="71" spans="1:15" ht="27.95" customHeight="1">
      <c r="A71" s="27">
        <v>67</v>
      </c>
      <c r="B71" s="2" t="s">
        <v>41</v>
      </c>
      <c r="C71" s="2" t="s">
        <v>42</v>
      </c>
      <c r="D71" s="2" t="s">
        <v>43</v>
      </c>
      <c r="E71" s="4">
        <v>711.92</v>
      </c>
      <c r="F71" s="4"/>
      <c r="G71" s="4">
        <v>711.92</v>
      </c>
      <c r="H71" s="4">
        <v>711.92</v>
      </c>
      <c r="I71" s="4"/>
      <c r="J71" s="4">
        <v>711.92</v>
      </c>
      <c r="K71" s="4"/>
      <c r="L71" s="4"/>
      <c r="M71" s="4"/>
      <c r="N71" s="32">
        <v>711.92</v>
      </c>
      <c r="O71" s="43"/>
    </row>
    <row r="72" spans="1:15" ht="33.75" customHeight="1">
      <c r="A72" s="1">
        <v>68</v>
      </c>
      <c r="B72" s="2" t="s">
        <v>223</v>
      </c>
      <c r="C72" s="2" t="s">
        <v>224</v>
      </c>
      <c r="D72" s="2" t="s">
        <v>225</v>
      </c>
      <c r="E72" s="3">
        <v>750.03</v>
      </c>
      <c r="F72" s="3"/>
      <c r="G72" s="3">
        <v>750.03</v>
      </c>
      <c r="H72" s="3">
        <v>750.03</v>
      </c>
      <c r="I72" s="23">
        <f ca="1">SUM(I1:I72)</f>
        <v>1180</v>
      </c>
      <c r="J72" s="3">
        <v>750.03</v>
      </c>
      <c r="K72" s="3"/>
      <c r="L72" s="3"/>
      <c r="M72" s="3"/>
      <c r="N72" s="32">
        <v>750.03</v>
      </c>
      <c r="O72" s="43"/>
    </row>
    <row r="73" spans="1:15" ht="33.75" customHeight="1">
      <c r="A73" s="1">
        <v>69</v>
      </c>
      <c r="B73" s="6" t="s">
        <v>169</v>
      </c>
      <c r="C73" s="6" t="s">
        <v>170</v>
      </c>
      <c r="D73" s="7" t="s">
        <v>171</v>
      </c>
      <c r="E73" s="4">
        <v>842.95</v>
      </c>
      <c r="F73" s="4"/>
      <c r="G73" s="4">
        <v>842.95</v>
      </c>
      <c r="H73" s="4">
        <v>842.95</v>
      </c>
      <c r="I73" s="4"/>
      <c r="J73" s="4">
        <v>842.95</v>
      </c>
      <c r="K73" s="4"/>
      <c r="L73" s="4"/>
      <c r="M73" s="4"/>
      <c r="N73" s="32">
        <v>842.95</v>
      </c>
      <c r="O73" s="43"/>
    </row>
    <row r="74" spans="1:15" ht="33.75" customHeight="1">
      <c r="A74" s="27">
        <v>70</v>
      </c>
      <c r="B74" s="5" t="s">
        <v>47</v>
      </c>
      <c r="C74" s="5" t="s">
        <v>48</v>
      </c>
      <c r="D74" s="5" t="s">
        <v>49</v>
      </c>
      <c r="E74" s="4">
        <v>844.47</v>
      </c>
      <c r="F74" s="4"/>
      <c r="G74" s="4">
        <v>844.47</v>
      </c>
      <c r="H74" s="4">
        <v>844.47</v>
      </c>
      <c r="I74" s="4"/>
      <c r="J74" s="4">
        <v>844.47</v>
      </c>
      <c r="K74" s="4"/>
      <c r="L74" s="4"/>
      <c r="M74" s="4"/>
      <c r="N74" s="32">
        <v>844.47</v>
      </c>
      <c r="O74" s="43"/>
    </row>
    <row r="75" spans="1:15" ht="33.75" customHeight="1">
      <c r="A75" s="1">
        <v>71</v>
      </c>
      <c r="B75" s="5" t="s">
        <v>17</v>
      </c>
      <c r="C75" s="5" t="s">
        <v>18</v>
      </c>
      <c r="D75" s="5" t="s">
        <v>19</v>
      </c>
      <c r="E75" s="4">
        <v>1895.44</v>
      </c>
      <c r="F75" s="4"/>
      <c r="G75" s="4">
        <v>1895.44</v>
      </c>
      <c r="H75" s="4">
        <v>1895.44</v>
      </c>
      <c r="I75" s="4"/>
      <c r="J75" s="4">
        <v>1895.44</v>
      </c>
      <c r="K75" s="4"/>
      <c r="L75" s="4"/>
      <c r="M75" s="4"/>
      <c r="N75" s="32">
        <v>1895.44</v>
      </c>
      <c r="O75" s="43"/>
    </row>
    <row r="76" spans="1:15" ht="33.75" customHeight="1">
      <c r="A76" s="1">
        <v>72</v>
      </c>
      <c r="B76" s="11" t="s">
        <v>96</v>
      </c>
      <c r="C76" s="16" t="s">
        <v>97</v>
      </c>
      <c r="D76" s="12" t="s">
        <v>98</v>
      </c>
      <c r="E76" s="4">
        <v>2184.174</v>
      </c>
      <c r="F76" s="4"/>
      <c r="G76" s="4">
        <v>2184.174</v>
      </c>
      <c r="H76" s="4">
        <v>2084.174</v>
      </c>
      <c r="I76" s="4"/>
      <c r="J76" s="4">
        <v>2084.174</v>
      </c>
      <c r="K76" s="4"/>
      <c r="L76" s="4"/>
      <c r="M76" s="4"/>
      <c r="N76" s="32">
        <v>2084.174</v>
      </c>
      <c r="O76" s="43"/>
    </row>
    <row r="77" spans="1:15" ht="66.95" customHeight="1">
      <c r="A77" s="27">
        <v>73</v>
      </c>
      <c r="B77" s="2" t="s">
        <v>90</v>
      </c>
      <c r="C77" s="2" t="s">
        <v>91</v>
      </c>
      <c r="D77" s="25" t="s">
        <v>92</v>
      </c>
      <c r="E77" s="4">
        <v>2203.9949999999999</v>
      </c>
      <c r="F77" s="4"/>
      <c r="G77" s="4">
        <v>2203.9949999999999</v>
      </c>
      <c r="H77" s="4">
        <v>2203.9949999999999</v>
      </c>
      <c r="I77" s="4">
        <v>1180</v>
      </c>
      <c r="J77" s="4">
        <v>2203.9949999999999</v>
      </c>
      <c r="K77" s="4"/>
      <c r="L77" s="4"/>
      <c r="M77" s="4"/>
      <c r="N77" s="33">
        <v>2203.9949999999999</v>
      </c>
      <c r="O77" s="43"/>
    </row>
    <row r="78" spans="1:15" ht="26.25" customHeight="1">
      <c r="A78" s="1" t="s">
        <v>226</v>
      </c>
      <c r="B78" s="1"/>
      <c r="C78" s="1"/>
      <c r="D78" s="20"/>
      <c r="E78" s="21">
        <f>SUM(E5:E77)</f>
        <v>22599.435999999998</v>
      </c>
      <c r="F78" s="1">
        <f>SUM(F5:F77)</f>
        <v>1.7</v>
      </c>
      <c r="G78" s="21">
        <f>SUM(G5:G77)</f>
        <v>22597.735999999997</v>
      </c>
      <c r="H78" s="24">
        <v>22199.86</v>
      </c>
      <c r="I78" s="1">
        <v>1180</v>
      </c>
      <c r="J78" s="24">
        <v>22197.66</v>
      </c>
      <c r="K78" s="1">
        <f>SUM(K5:K77)</f>
        <v>2.2000000000000002</v>
      </c>
      <c r="L78" s="1"/>
      <c r="M78" s="1"/>
      <c r="N78" s="34">
        <v>22199.86</v>
      </c>
    </row>
  </sheetData>
  <sortState ref="A6:P78">
    <sortCondition ref="N6:N78"/>
  </sortState>
  <mergeCells count="21">
    <mergeCell ref="O5:O66"/>
    <mergeCell ref="O67:O74"/>
    <mergeCell ref="O75:O77"/>
    <mergeCell ref="E2:G2"/>
    <mergeCell ref="H2:M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2:N4"/>
    <mergeCell ref="O2:O4"/>
    <mergeCell ref="B2:B4"/>
    <mergeCell ref="C2:C4"/>
    <mergeCell ref="D2:D4"/>
    <mergeCell ref="A1:N1"/>
    <mergeCell ref="A2:A4"/>
  </mergeCells>
  <phoneticPr fontId="8" type="noConversion"/>
  <pageMargins left="0.75138888888888899" right="0.75138888888888899" top="1" bottom="1" header="0.51180555555555596" footer="0.5118055555555559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66" workbookViewId="0">
      <selection activeCell="O66" sqref="O66"/>
    </sheetView>
  </sheetViews>
  <sheetFormatPr defaultColWidth="9" defaultRowHeight="13.5"/>
  <cols>
    <col min="2" max="2" width="14.5" customWidth="1"/>
    <col min="3" max="3" width="14.75" customWidth="1"/>
    <col min="6" max="6" width="16.625" customWidth="1"/>
    <col min="15" max="15" width="11.5" customWidth="1"/>
  </cols>
  <sheetData>
    <row r="1" spans="1:15" ht="22.5">
      <c r="A1" s="39" t="s">
        <v>228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4.25">
      <c r="A2" s="40" t="s">
        <v>227</v>
      </c>
      <c r="B2" s="38" t="s">
        <v>0</v>
      </c>
      <c r="C2" s="38" t="s">
        <v>1</v>
      </c>
      <c r="D2" s="38" t="s">
        <v>2</v>
      </c>
      <c r="E2" s="38" t="s">
        <v>3</v>
      </c>
      <c r="F2" s="38"/>
      <c r="G2" s="38"/>
      <c r="H2" s="38" t="s">
        <v>4</v>
      </c>
      <c r="I2" s="38"/>
      <c r="J2" s="38"/>
      <c r="K2" s="38"/>
      <c r="L2" s="38"/>
      <c r="M2" s="38"/>
      <c r="N2" s="38" t="s">
        <v>5</v>
      </c>
      <c r="O2" s="45" t="s">
        <v>230</v>
      </c>
    </row>
    <row r="3" spans="1:15">
      <c r="A3" s="41"/>
      <c r="B3" s="38"/>
      <c r="C3" s="38"/>
      <c r="D3" s="38"/>
      <c r="E3" s="38" t="s">
        <v>6</v>
      </c>
      <c r="F3" s="38" t="s">
        <v>7</v>
      </c>
      <c r="G3" s="38" t="s">
        <v>8</v>
      </c>
      <c r="H3" s="38" t="s">
        <v>6</v>
      </c>
      <c r="I3" s="38" t="s">
        <v>9</v>
      </c>
      <c r="J3" s="38" t="s">
        <v>10</v>
      </c>
      <c r="K3" s="38" t="s">
        <v>11</v>
      </c>
      <c r="L3" s="38" t="s">
        <v>12</v>
      </c>
      <c r="M3" s="38" t="s">
        <v>13</v>
      </c>
      <c r="N3" s="38"/>
      <c r="O3" s="44"/>
    </row>
    <row r="4" spans="1:15">
      <c r="A4" s="4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4"/>
    </row>
    <row r="5" spans="1:15" ht="40.5">
      <c r="A5" s="37">
        <v>1</v>
      </c>
      <c r="B5" s="28" t="s">
        <v>99</v>
      </c>
      <c r="C5" s="28" t="s">
        <v>100</v>
      </c>
      <c r="D5" s="29" t="s">
        <v>101</v>
      </c>
      <c r="E5" s="30">
        <v>54</v>
      </c>
      <c r="F5" s="30"/>
      <c r="G5" s="30">
        <v>54</v>
      </c>
      <c r="H5" s="30">
        <v>50</v>
      </c>
      <c r="I5" s="30"/>
      <c r="J5" s="30">
        <v>50</v>
      </c>
      <c r="K5" s="30"/>
      <c r="L5" s="30"/>
      <c r="M5" s="30"/>
      <c r="N5" s="31">
        <v>50</v>
      </c>
      <c r="O5">
        <f>ROUND(N5*33.64,2)</f>
        <v>1682</v>
      </c>
    </row>
    <row r="6" spans="1:15" ht="40.5">
      <c r="A6" s="36">
        <v>2</v>
      </c>
      <c r="B6" s="2" t="s">
        <v>151</v>
      </c>
      <c r="C6" s="2" t="s">
        <v>152</v>
      </c>
      <c r="D6" s="2" t="s">
        <v>153</v>
      </c>
      <c r="E6" s="3">
        <v>53</v>
      </c>
      <c r="F6" s="4"/>
      <c r="G6" s="3">
        <v>53</v>
      </c>
      <c r="H6" s="3">
        <v>53</v>
      </c>
      <c r="I6" s="3"/>
      <c r="J6" s="3">
        <v>53</v>
      </c>
      <c r="K6" s="3"/>
      <c r="L6" s="3"/>
      <c r="M6" s="3"/>
      <c r="N6" s="32">
        <v>53</v>
      </c>
      <c r="O6">
        <f t="shared" ref="O6:O66" si="0">ROUND(N6*33.64,2)</f>
        <v>1782.92</v>
      </c>
    </row>
    <row r="7" spans="1:15" ht="40.5">
      <c r="A7" s="36">
        <v>3</v>
      </c>
      <c r="B7" s="6" t="s">
        <v>133</v>
      </c>
      <c r="C7" s="6" t="s">
        <v>134</v>
      </c>
      <c r="D7" s="7" t="s">
        <v>135</v>
      </c>
      <c r="E7" s="8">
        <v>53.5</v>
      </c>
      <c r="F7" s="8"/>
      <c r="G7" s="8">
        <v>53.5</v>
      </c>
      <c r="H7" s="8">
        <v>53.5</v>
      </c>
      <c r="I7" s="8"/>
      <c r="J7" s="8">
        <v>53.5</v>
      </c>
      <c r="K7" s="8"/>
      <c r="L7" s="8"/>
      <c r="M7" s="8"/>
      <c r="N7" s="32">
        <v>53.5</v>
      </c>
      <c r="O7">
        <f t="shared" si="0"/>
        <v>1799.74</v>
      </c>
    </row>
    <row r="8" spans="1:15" ht="40.5">
      <c r="A8" s="37">
        <v>4</v>
      </c>
      <c r="B8" s="6" t="s">
        <v>145</v>
      </c>
      <c r="C8" s="6" t="s">
        <v>146</v>
      </c>
      <c r="D8" s="7" t="s">
        <v>147</v>
      </c>
      <c r="E8" s="8">
        <v>56.19</v>
      </c>
      <c r="F8" s="8"/>
      <c r="G8" s="8">
        <v>56.19</v>
      </c>
      <c r="H8" s="8">
        <v>56.19</v>
      </c>
      <c r="I8" s="8"/>
      <c r="J8" s="8">
        <v>56.19</v>
      </c>
      <c r="K8" s="8"/>
      <c r="L8" s="8"/>
      <c r="M8" s="8"/>
      <c r="N8" s="32">
        <v>56.19</v>
      </c>
      <c r="O8">
        <f t="shared" si="0"/>
        <v>1890.23</v>
      </c>
    </row>
    <row r="9" spans="1:15" ht="40.5">
      <c r="A9" s="36">
        <v>5</v>
      </c>
      <c r="B9" s="2" t="s">
        <v>87</v>
      </c>
      <c r="C9" s="2" t="s">
        <v>88</v>
      </c>
      <c r="D9" s="2" t="s">
        <v>89</v>
      </c>
      <c r="E9" s="3">
        <v>60</v>
      </c>
      <c r="F9" s="4"/>
      <c r="G9" s="3">
        <v>60</v>
      </c>
      <c r="H9" s="3">
        <v>60</v>
      </c>
      <c r="I9" s="3"/>
      <c r="J9" s="3">
        <v>60</v>
      </c>
      <c r="K9" s="3"/>
      <c r="L9" s="3"/>
      <c r="M9" s="3"/>
      <c r="N9" s="32">
        <v>60</v>
      </c>
      <c r="O9">
        <f t="shared" si="0"/>
        <v>2018.4</v>
      </c>
    </row>
    <row r="10" spans="1:15" ht="40.5">
      <c r="A10" s="36">
        <v>6</v>
      </c>
      <c r="B10" s="6" t="s">
        <v>115</v>
      </c>
      <c r="C10" s="6" t="s">
        <v>116</v>
      </c>
      <c r="D10" s="7" t="s">
        <v>117</v>
      </c>
      <c r="E10" s="8">
        <v>65.930000000000007</v>
      </c>
      <c r="F10" s="8"/>
      <c r="G10" s="8">
        <v>65.930000000000007</v>
      </c>
      <c r="H10" s="8">
        <v>65.930000000000007</v>
      </c>
      <c r="I10" s="8"/>
      <c r="J10" s="8">
        <v>65.930000000000007</v>
      </c>
      <c r="K10" s="8"/>
      <c r="L10" s="8"/>
      <c r="M10" s="8"/>
      <c r="N10" s="32">
        <v>65.930000000000007</v>
      </c>
      <c r="O10">
        <f t="shared" si="0"/>
        <v>2217.89</v>
      </c>
    </row>
    <row r="11" spans="1:15" ht="40.5">
      <c r="A11" s="37">
        <v>7</v>
      </c>
      <c r="B11" s="6" t="s">
        <v>84</v>
      </c>
      <c r="C11" s="6" t="s">
        <v>85</v>
      </c>
      <c r="D11" s="7" t="s">
        <v>86</v>
      </c>
      <c r="E11" s="8">
        <v>68.959999999999994</v>
      </c>
      <c r="F11" s="8"/>
      <c r="G11" s="8">
        <v>68.959999999999994</v>
      </c>
      <c r="H11" s="8">
        <v>68.959999999999994</v>
      </c>
      <c r="I11" s="8"/>
      <c r="J11" s="8">
        <v>68.959999999999994</v>
      </c>
      <c r="K11" s="8"/>
      <c r="L11" s="8"/>
      <c r="M11" s="8"/>
      <c r="N11" s="32">
        <v>68.959999999999994</v>
      </c>
      <c r="O11">
        <f t="shared" si="0"/>
        <v>2319.81</v>
      </c>
    </row>
    <row r="12" spans="1:15" ht="40.5">
      <c r="A12" s="36">
        <v>8</v>
      </c>
      <c r="B12" s="6" t="s">
        <v>66</v>
      </c>
      <c r="C12" s="6" t="s">
        <v>67</v>
      </c>
      <c r="D12" s="7" t="s">
        <v>68</v>
      </c>
      <c r="E12" s="8">
        <v>70.23</v>
      </c>
      <c r="F12" s="8"/>
      <c r="G12" s="8">
        <v>70.23</v>
      </c>
      <c r="H12" s="8">
        <v>70.23</v>
      </c>
      <c r="I12" s="8"/>
      <c r="J12" s="8">
        <v>70.23</v>
      </c>
      <c r="K12" s="8"/>
      <c r="L12" s="8"/>
      <c r="M12" s="8"/>
      <c r="N12" s="32">
        <v>70.23</v>
      </c>
      <c r="O12">
        <f t="shared" si="0"/>
        <v>2362.54</v>
      </c>
    </row>
    <row r="13" spans="1:15" ht="40.5">
      <c r="A13" s="36">
        <v>9</v>
      </c>
      <c r="B13" s="6" t="s">
        <v>124</v>
      </c>
      <c r="C13" s="6" t="s">
        <v>125</v>
      </c>
      <c r="D13" s="7" t="s">
        <v>126</v>
      </c>
      <c r="E13" s="8">
        <v>70.3</v>
      </c>
      <c r="F13" s="8"/>
      <c r="G13" s="8">
        <v>70.3</v>
      </c>
      <c r="H13" s="8">
        <v>70.3</v>
      </c>
      <c r="I13" s="8"/>
      <c r="J13" s="8">
        <v>70.3</v>
      </c>
      <c r="K13" s="8"/>
      <c r="L13" s="8"/>
      <c r="M13" s="8"/>
      <c r="N13" s="32">
        <v>70.3</v>
      </c>
      <c r="O13">
        <f t="shared" si="0"/>
        <v>2364.89</v>
      </c>
    </row>
    <row r="14" spans="1:15" ht="40.5">
      <c r="A14" s="37">
        <v>10</v>
      </c>
      <c r="B14" s="2" t="s">
        <v>107</v>
      </c>
      <c r="C14" s="2" t="s">
        <v>108</v>
      </c>
      <c r="D14" s="2" t="s">
        <v>109</v>
      </c>
      <c r="E14" s="3">
        <v>73</v>
      </c>
      <c r="F14" s="4"/>
      <c r="G14" s="3">
        <v>73</v>
      </c>
      <c r="H14" s="3">
        <v>73</v>
      </c>
      <c r="I14" s="3"/>
      <c r="J14" s="3">
        <v>73</v>
      </c>
      <c r="K14" s="3"/>
      <c r="L14" s="3"/>
      <c r="M14" s="3"/>
      <c r="N14" s="32">
        <v>73</v>
      </c>
      <c r="O14">
        <f t="shared" si="0"/>
        <v>2455.7199999999998</v>
      </c>
    </row>
    <row r="15" spans="1:15" ht="40.5">
      <c r="A15" s="36">
        <v>11</v>
      </c>
      <c r="B15" s="2" t="s">
        <v>142</v>
      </c>
      <c r="C15" s="2" t="s">
        <v>143</v>
      </c>
      <c r="D15" s="2" t="s">
        <v>144</v>
      </c>
      <c r="E15" s="3">
        <v>73.271000000000001</v>
      </c>
      <c r="F15" s="3"/>
      <c r="G15" s="3">
        <v>73.271000000000001</v>
      </c>
      <c r="H15" s="3">
        <v>73.271000000000001</v>
      </c>
      <c r="I15" s="3"/>
      <c r="J15" s="3">
        <v>73.271000000000001</v>
      </c>
      <c r="K15" s="3"/>
      <c r="L15" s="3"/>
      <c r="M15" s="3"/>
      <c r="N15" s="32">
        <v>73.271000000000001</v>
      </c>
      <c r="O15">
        <f t="shared" si="0"/>
        <v>2464.84</v>
      </c>
    </row>
    <row r="16" spans="1:15" ht="40.5">
      <c r="A16" s="36">
        <v>12</v>
      </c>
      <c r="B16" s="5" t="s">
        <v>187</v>
      </c>
      <c r="C16" s="5" t="s">
        <v>131</v>
      </c>
      <c r="D16" s="9" t="s">
        <v>188</v>
      </c>
      <c r="E16" s="4">
        <v>74.36</v>
      </c>
      <c r="F16" s="3"/>
      <c r="G16" s="4">
        <v>74.36</v>
      </c>
      <c r="H16" s="4">
        <v>74.36</v>
      </c>
      <c r="I16" s="3"/>
      <c r="J16" s="4">
        <v>74.36</v>
      </c>
      <c r="K16" s="3"/>
      <c r="L16" s="3"/>
      <c r="M16" s="3"/>
      <c r="N16" s="32">
        <v>74.36</v>
      </c>
      <c r="O16">
        <f t="shared" si="0"/>
        <v>2501.4699999999998</v>
      </c>
    </row>
    <row r="17" spans="1:15" ht="40.5">
      <c r="A17" s="37">
        <v>13</v>
      </c>
      <c r="B17" s="2" t="s">
        <v>63</v>
      </c>
      <c r="C17" s="2" t="s">
        <v>64</v>
      </c>
      <c r="D17" s="2" t="s">
        <v>65</v>
      </c>
      <c r="E17" s="3">
        <v>75</v>
      </c>
      <c r="F17" s="4"/>
      <c r="G17" s="3">
        <v>75</v>
      </c>
      <c r="H17" s="3">
        <v>75</v>
      </c>
      <c r="I17" s="3"/>
      <c r="J17" s="3">
        <v>75</v>
      </c>
      <c r="K17" s="3"/>
      <c r="L17" s="3"/>
      <c r="M17" s="3"/>
      <c r="N17" s="32">
        <v>75</v>
      </c>
      <c r="O17">
        <f t="shared" si="0"/>
        <v>2523</v>
      </c>
    </row>
    <row r="18" spans="1:15" ht="40.5">
      <c r="A18" s="36">
        <v>14</v>
      </c>
      <c r="B18" s="2" t="s">
        <v>50</v>
      </c>
      <c r="C18" s="2" t="s">
        <v>51</v>
      </c>
      <c r="D18" s="2" t="s">
        <v>52</v>
      </c>
      <c r="E18" s="3">
        <v>81.099999999999994</v>
      </c>
      <c r="F18" s="4"/>
      <c r="G18" s="3">
        <v>81.099999999999994</v>
      </c>
      <c r="H18" s="3">
        <v>80</v>
      </c>
      <c r="I18" s="3"/>
      <c r="J18" s="3">
        <v>80</v>
      </c>
      <c r="K18" s="3"/>
      <c r="L18" s="3"/>
      <c r="M18" s="3"/>
      <c r="N18" s="32">
        <v>80</v>
      </c>
      <c r="O18">
        <f t="shared" si="0"/>
        <v>2691.2</v>
      </c>
    </row>
    <row r="19" spans="1:15" ht="40.5">
      <c r="A19" s="36">
        <v>15</v>
      </c>
      <c r="B19" s="2" t="s">
        <v>202</v>
      </c>
      <c r="C19" s="2" t="s">
        <v>203</v>
      </c>
      <c r="D19" s="2" t="s">
        <v>204</v>
      </c>
      <c r="E19" s="3">
        <v>83</v>
      </c>
      <c r="F19" s="4"/>
      <c r="G19" s="3">
        <v>83</v>
      </c>
      <c r="H19" s="3">
        <v>83</v>
      </c>
      <c r="I19" s="3"/>
      <c r="J19" s="3">
        <v>83</v>
      </c>
      <c r="K19" s="3"/>
      <c r="L19" s="3"/>
      <c r="M19" s="3"/>
      <c r="N19" s="32">
        <v>83</v>
      </c>
      <c r="O19">
        <f t="shared" si="0"/>
        <v>2792.12</v>
      </c>
    </row>
    <row r="20" spans="1:15" ht="40.5">
      <c r="A20" s="37">
        <v>16</v>
      </c>
      <c r="B20" s="5" t="s">
        <v>163</v>
      </c>
      <c r="C20" s="5" t="s">
        <v>164</v>
      </c>
      <c r="D20" s="9" t="s">
        <v>165</v>
      </c>
      <c r="E20" s="4">
        <v>84.078000000000003</v>
      </c>
      <c r="F20" s="3"/>
      <c r="G20" s="4">
        <v>84.078000000000003</v>
      </c>
      <c r="H20" s="4">
        <v>84.078000000000003</v>
      </c>
      <c r="I20" s="3"/>
      <c r="J20" s="4">
        <v>84.078000000000003</v>
      </c>
      <c r="K20" s="3"/>
      <c r="L20" s="3"/>
      <c r="M20" s="3"/>
      <c r="N20" s="32">
        <v>84.078000000000003</v>
      </c>
      <c r="O20">
        <f t="shared" si="0"/>
        <v>2828.38</v>
      </c>
    </row>
    <row r="21" spans="1:15" ht="40.5">
      <c r="A21" s="36">
        <v>17</v>
      </c>
      <c r="B21" s="5" t="s">
        <v>23</v>
      </c>
      <c r="C21" s="5" t="s">
        <v>24</v>
      </c>
      <c r="D21" s="9" t="s">
        <v>25</v>
      </c>
      <c r="E21" s="4">
        <v>85.12</v>
      </c>
      <c r="F21" s="3"/>
      <c r="G21" s="4">
        <v>85.12</v>
      </c>
      <c r="H21" s="4">
        <v>85.12</v>
      </c>
      <c r="I21" s="3"/>
      <c r="J21" s="4">
        <v>85.12</v>
      </c>
      <c r="K21" s="3"/>
      <c r="L21" s="3"/>
      <c r="M21" s="3"/>
      <c r="N21" s="32">
        <v>85.12</v>
      </c>
      <c r="O21">
        <f t="shared" si="0"/>
        <v>2863.44</v>
      </c>
    </row>
    <row r="22" spans="1:15" ht="40.5">
      <c r="A22" s="36">
        <v>18</v>
      </c>
      <c r="B22" s="2" t="s">
        <v>110</v>
      </c>
      <c r="C22" s="2" t="s">
        <v>111</v>
      </c>
      <c r="D22" s="2" t="s">
        <v>112</v>
      </c>
      <c r="E22" s="3">
        <v>85.64</v>
      </c>
      <c r="F22" s="4"/>
      <c r="G22" s="3">
        <v>85.64</v>
      </c>
      <c r="H22" s="3">
        <v>85.64</v>
      </c>
      <c r="I22" s="3"/>
      <c r="J22" s="3">
        <v>85.64</v>
      </c>
      <c r="K22" s="3"/>
      <c r="L22" s="3"/>
      <c r="M22" s="3"/>
      <c r="N22" s="32">
        <v>85.64</v>
      </c>
      <c r="O22">
        <f t="shared" si="0"/>
        <v>2880.93</v>
      </c>
    </row>
    <row r="23" spans="1:15" ht="40.5">
      <c r="A23" s="37">
        <v>19</v>
      </c>
      <c r="B23" s="2" t="s">
        <v>184</v>
      </c>
      <c r="C23" s="2" t="s">
        <v>185</v>
      </c>
      <c r="D23" s="2" t="s">
        <v>186</v>
      </c>
      <c r="E23" s="3">
        <v>88.52</v>
      </c>
      <c r="F23" s="4"/>
      <c r="G23" s="3">
        <v>88.52</v>
      </c>
      <c r="H23" s="3">
        <v>88.52</v>
      </c>
      <c r="I23" s="3"/>
      <c r="J23" s="3">
        <v>88.52</v>
      </c>
      <c r="K23" s="3"/>
      <c r="L23" s="3"/>
      <c r="M23" s="3"/>
      <c r="N23" s="32">
        <v>88.52</v>
      </c>
      <c r="O23">
        <f t="shared" si="0"/>
        <v>2977.81</v>
      </c>
    </row>
    <row r="24" spans="1:15" ht="40.5">
      <c r="A24" s="36">
        <v>20</v>
      </c>
      <c r="B24" s="6" t="s">
        <v>20</v>
      </c>
      <c r="C24" s="6" t="s">
        <v>21</v>
      </c>
      <c r="D24" s="7" t="s">
        <v>22</v>
      </c>
      <c r="E24" s="8">
        <v>94.4</v>
      </c>
      <c r="F24" s="8"/>
      <c r="G24" s="8">
        <v>94.4</v>
      </c>
      <c r="H24" s="8">
        <v>94.4</v>
      </c>
      <c r="I24" s="8"/>
      <c r="J24" s="8">
        <v>94.4</v>
      </c>
      <c r="K24" s="8"/>
      <c r="L24" s="8"/>
      <c r="M24" s="8"/>
      <c r="N24" s="32">
        <v>94.4</v>
      </c>
      <c r="O24">
        <f t="shared" si="0"/>
        <v>3175.62</v>
      </c>
    </row>
    <row r="25" spans="1:15" ht="40.5">
      <c r="A25" s="36">
        <v>21</v>
      </c>
      <c r="B25" s="6" t="s">
        <v>78</v>
      </c>
      <c r="C25" s="6" t="s">
        <v>79</v>
      </c>
      <c r="D25" s="7" t="s">
        <v>80</v>
      </c>
      <c r="E25" s="8">
        <v>98.14</v>
      </c>
      <c r="F25" s="4"/>
      <c r="G25" s="8">
        <v>98.14</v>
      </c>
      <c r="H25" s="8">
        <v>98.14</v>
      </c>
      <c r="I25" s="8"/>
      <c r="J25" s="8">
        <v>98.14</v>
      </c>
      <c r="K25" s="8"/>
      <c r="L25" s="8"/>
      <c r="M25" s="8"/>
      <c r="N25" s="32">
        <v>98.14</v>
      </c>
      <c r="O25">
        <f t="shared" si="0"/>
        <v>3301.43</v>
      </c>
    </row>
    <row r="26" spans="1:15" ht="14.25">
      <c r="A26" s="37">
        <v>22</v>
      </c>
      <c r="B26" s="11" t="s">
        <v>189</v>
      </c>
      <c r="C26" s="11" t="s">
        <v>190</v>
      </c>
      <c r="D26" s="12" t="s">
        <v>191</v>
      </c>
      <c r="E26" s="18">
        <v>101.43</v>
      </c>
      <c r="F26" s="18"/>
      <c r="G26" s="18">
        <v>101.43</v>
      </c>
      <c r="H26" s="18">
        <v>101.43</v>
      </c>
      <c r="I26" s="18"/>
      <c r="J26" s="18">
        <v>101.43</v>
      </c>
      <c r="K26" s="22"/>
      <c r="L26" s="22"/>
      <c r="M26" s="22"/>
      <c r="N26" s="32">
        <v>101.43</v>
      </c>
      <c r="O26">
        <f t="shared" si="0"/>
        <v>3412.11</v>
      </c>
    </row>
    <row r="27" spans="1:15" ht="40.5">
      <c r="A27" s="36">
        <v>23</v>
      </c>
      <c r="B27" s="2" t="s">
        <v>166</v>
      </c>
      <c r="C27" s="2" t="s">
        <v>167</v>
      </c>
      <c r="D27" s="9" t="s">
        <v>168</v>
      </c>
      <c r="E27" s="17">
        <v>101.64</v>
      </c>
      <c r="F27" s="17">
        <v>1.7</v>
      </c>
      <c r="G27" s="17">
        <v>99.94</v>
      </c>
      <c r="H27" s="17">
        <v>101.64</v>
      </c>
      <c r="I27" s="17"/>
      <c r="J27" s="17">
        <v>101.64</v>
      </c>
      <c r="K27" s="17"/>
      <c r="L27" s="3"/>
      <c r="M27" s="3"/>
      <c r="N27" s="32">
        <v>101.64</v>
      </c>
      <c r="O27">
        <f t="shared" si="0"/>
        <v>3419.17</v>
      </c>
    </row>
    <row r="28" spans="1:15" ht="40.5">
      <c r="A28" s="36">
        <v>24</v>
      </c>
      <c r="B28" s="2" t="s">
        <v>113</v>
      </c>
      <c r="C28" s="2" t="s">
        <v>108</v>
      </c>
      <c r="D28" s="2" t="s">
        <v>114</v>
      </c>
      <c r="E28" s="3">
        <v>121.99</v>
      </c>
      <c r="F28" s="4"/>
      <c r="G28" s="3">
        <v>121.99</v>
      </c>
      <c r="H28" s="3">
        <v>101.99</v>
      </c>
      <c r="I28" s="3"/>
      <c r="J28" s="3">
        <v>101.99</v>
      </c>
      <c r="K28" s="3"/>
      <c r="L28" s="3"/>
      <c r="M28" s="3"/>
      <c r="N28" s="32">
        <v>101.99</v>
      </c>
      <c r="O28">
        <f t="shared" si="0"/>
        <v>3430.94</v>
      </c>
    </row>
    <row r="29" spans="1:15" ht="40.5">
      <c r="A29" s="37">
        <v>25</v>
      </c>
      <c r="B29" s="5" t="s">
        <v>75</v>
      </c>
      <c r="C29" s="5" t="s">
        <v>76</v>
      </c>
      <c r="D29" s="15" t="s">
        <v>77</v>
      </c>
      <c r="E29" s="4">
        <v>108</v>
      </c>
      <c r="F29" s="3"/>
      <c r="G29" s="4">
        <v>108</v>
      </c>
      <c r="H29" s="3">
        <v>105</v>
      </c>
      <c r="I29" s="3"/>
      <c r="J29" s="3">
        <v>105</v>
      </c>
      <c r="K29" s="3"/>
      <c r="L29" s="3"/>
      <c r="M29" s="3"/>
      <c r="N29" s="32">
        <v>105</v>
      </c>
      <c r="O29">
        <f t="shared" si="0"/>
        <v>3532.2</v>
      </c>
    </row>
    <row r="30" spans="1:15" ht="40.5">
      <c r="A30" s="36">
        <v>26</v>
      </c>
      <c r="B30" s="6" t="s">
        <v>136</v>
      </c>
      <c r="C30" s="6" t="s">
        <v>137</v>
      </c>
      <c r="D30" s="7" t="s">
        <v>138</v>
      </c>
      <c r="E30" s="8">
        <v>105</v>
      </c>
      <c r="F30" s="4"/>
      <c r="G30" s="8">
        <v>105</v>
      </c>
      <c r="H30" s="8">
        <v>105</v>
      </c>
      <c r="I30" s="8"/>
      <c r="J30" s="8">
        <v>105</v>
      </c>
      <c r="K30" s="8"/>
      <c r="L30" s="8"/>
      <c r="M30" s="8"/>
      <c r="N30" s="32">
        <v>105</v>
      </c>
      <c r="O30">
        <f t="shared" si="0"/>
        <v>3532.2</v>
      </c>
    </row>
    <row r="31" spans="1:15" ht="40.5">
      <c r="A31" s="36">
        <v>27</v>
      </c>
      <c r="B31" s="2" t="s">
        <v>200</v>
      </c>
      <c r="C31" s="2" t="s">
        <v>173</v>
      </c>
      <c r="D31" s="9" t="s">
        <v>201</v>
      </c>
      <c r="E31" s="3">
        <v>105.4</v>
      </c>
      <c r="F31" s="3"/>
      <c r="G31" s="3">
        <v>105.4</v>
      </c>
      <c r="H31" s="3">
        <v>105.4</v>
      </c>
      <c r="I31" s="3"/>
      <c r="J31" s="3">
        <v>105.4</v>
      </c>
      <c r="K31" s="3"/>
      <c r="L31" s="3"/>
      <c r="M31" s="3"/>
      <c r="N31" s="32">
        <v>105.4</v>
      </c>
      <c r="O31">
        <f t="shared" si="0"/>
        <v>3545.66</v>
      </c>
    </row>
    <row r="32" spans="1:15" ht="14.25">
      <c r="A32" s="37">
        <v>28</v>
      </c>
      <c r="B32" s="2" t="s">
        <v>69</v>
      </c>
      <c r="C32" s="2" t="s">
        <v>70</v>
      </c>
      <c r="D32" s="13" t="s">
        <v>71</v>
      </c>
      <c r="E32" s="14">
        <v>110.2</v>
      </c>
      <c r="F32" s="3"/>
      <c r="G32" s="3">
        <v>110.2</v>
      </c>
      <c r="H32" s="14">
        <v>110.2</v>
      </c>
      <c r="I32" s="3"/>
      <c r="J32" s="3">
        <v>110.2</v>
      </c>
      <c r="K32" s="3"/>
      <c r="L32" s="3"/>
      <c r="M32" s="3"/>
      <c r="N32" s="32">
        <v>110.2</v>
      </c>
      <c r="O32">
        <f t="shared" si="0"/>
        <v>3707.13</v>
      </c>
    </row>
    <row r="33" spans="1:15" ht="40.5">
      <c r="A33" s="36">
        <v>29</v>
      </c>
      <c r="B33" s="2" t="s">
        <v>53</v>
      </c>
      <c r="C33" s="2" t="s">
        <v>30</v>
      </c>
      <c r="D33" s="2" t="s">
        <v>54</v>
      </c>
      <c r="E33" s="3">
        <v>110.464</v>
      </c>
      <c r="F33" s="3"/>
      <c r="G33" s="3">
        <v>110.464</v>
      </c>
      <c r="H33" s="3">
        <v>110.464</v>
      </c>
      <c r="I33" s="3"/>
      <c r="J33" s="3">
        <v>110.464</v>
      </c>
      <c r="K33" s="3"/>
      <c r="L33" s="3"/>
      <c r="M33" s="3"/>
      <c r="N33" s="32">
        <v>110.464</v>
      </c>
      <c r="O33">
        <f t="shared" si="0"/>
        <v>3716.01</v>
      </c>
    </row>
    <row r="34" spans="1:15" ht="40.5">
      <c r="A34" s="36">
        <v>30</v>
      </c>
      <c r="B34" s="6" t="s">
        <v>197</v>
      </c>
      <c r="C34" s="6" t="s">
        <v>198</v>
      </c>
      <c r="D34" s="7" t="s">
        <v>199</v>
      </c>
      <c r="E34" s="8">
        <v>112.4</v>
      </c>
      <c r="F34" s="8"/>
      <c r="G34" s="8">
        <v>112.4</v>
      </c>
      <c r="H34" s="8">
        <v>112.4</v>
      </c>
      <c r="I34" s="8"/>
      <c r="J34" s="8">
        <v>112.4</v>
      </c>
      <c r="K34" s="8"/>
      <c r="L34" s="8"/>
      <c r="M34" s="8"/>
      <c r="N34" s="32">
        <v>112.4</v>
      </c>
      <c r="O34">
        <f t="shared" si="0"/>
        <v>3781.14</v>
      </c>
    </row>
    <row r="35" spans="1:15" ht="14.25">
      <c r="A35" s="37">
        <v>31</v>
      </c>
      <c r="B35" s="5" t="s">
        <v>178</v>
      </c>
      <c r="C35" s="5" t="s">
        <v>179</v>
      </c>
      <c r="D35" s="26" t="s">
        <v>180</v>
      </c>
      <c r="E35" s="4">
        <v>113.32</v>
      </c>
      <c r="F35" s="4"/>
      <c r="G35" s="4">
        <v>113.32</v>
      </c>
      <c r="H35" s="4">
        <v>113.32</v>
      </c>
      <c r="I35" s="4"/>
      <c r="J35" s="4">
        <v>113.32</v>
      </c>
      <c r="K35" s="4"/>
      <c r="L35" s="4"/>
      <c r="M35" s="4"/>
      <c r="N35" s="32">
        <v>113.32</v>
      </c>
      <c r="O35">
        <f t="shared" si="0"/>
        <v>3812.08</v>
      </c>
    </row>
    <row r="36" spans="1:15" ht="40.5">
      <c r="A36" s="36">
        <v>32</v>
      </c>
      <c r="B36" s="6" t="s">
        <v>220</v>
      </c>
      <c r="C36" s="6" t="s">
        <v>221</v>
      </c>
      <c r="D36" s="7" t="s">
        <v>222</v>
      </c>
      <c r="E36" s="8">
        <v>120</v>
      </c>
      <c r="F36" s="4"/>
      <c r="G36" s="8">
        <v>120</v>
      </c>
      <c r="H36" s="8">
        <v>120</v>
      </c>
      <c r="I36" s="8"/>
      <c r="J36" s="8">
        <v>120</v>
      </c>
      <c r="K36" s="8"/>
      <c r="L36" s="8"/>
      <c r="M36" s="8"/>
      <c r="N36" s="32">
        <v>120</v>
      </c>
      <c r="O36">
        <f t="shared" si="0"/>
        <v>4036.8</v>
      </c>
    </row>
    <row r="37" spans="1:15" ht="40.5">
      <c r="A37" s="36">
        <v>33</v>
      </c>
      <c r="B37" s="2" t="s">
        <v>172</v>
      </c>
      <c r="C37" s="2" t="s">
        <v>173</v>
      </c>
      <c r="D37" s="2" t="s">
        <v>174</v>
      </c>
      <c r="E37" s="3">
        <v>127.146</v>
      </c>
      <c r="F37" s="3"/>
      <c r="G37" s="3">
        <v>127.146</v>
      </c>
      <c r="H37" s="3">
        <v>127.146</v>
      </c>
      <c r="I37" s="3"/>
      <c r="J37" s="3">
        <v>127.146</v>
      </c>
      <c r="K37" s="3"/>
      <c r="L37" s="3"/>
      <c r="M37" s="3"/>
      <c r="N37" s="32">
        <v>127.146</v>
      </c>
      <c r="O37">
        <f t="shared" si="0"/>
        <v>4277.1899999999996</v>
      </c>
    </row>
    <row r="38" spans="1:15" ht="14.25">
      <c r="A38" s="37">
        <v>34</v>
      </c>
      <c r="B38" s="5" t="s">
        <v>148</v>
      </c>
      <c r="C38" s="5" t="s">
        <v>149</v>
      </c>
      <c r="D38" s="5" t="s">
        <v>150</v>
      </c>
      <c r="E38" s="4">
        <v>134.44</v>
      </c>
      <c r="F38" s="4"/>
      <c r="G38" s="4">
        <v>134.44</v>
      </c>
      <c r="H38" s="4">
        <v>134.44</v>
      </c>
      <c r="I38" s="4"/>
      <c r="J38" s="4">
        <v>134.44</v>
      </c>
      <c r="K38" s="4"/>
      <c r="L38" s="4"/>
      <c r="M38" s="4"/>
      <c r="N38" s="32">
        <v>134.44</v>
      </c>
      <c r="O38">
        <f t="shared" si="0"/>
        <v>4522.5600000000004</v>
      </c>
    </row>
    <row r="39" spans="1:15" ht="40.5">
      <c r="A39" s="36">
        <v>35</v>
      </c>
      <c r="B39" s="2" t="s">
        <v>211</v>
      </c>
      <c r="C39" s="2" t="s">
        <v>212</v>
      </c>
      <c r="D39" s="2" t="s">
        <v>213</v>
      </c>
      <c r="E39" s="3">
        <v>144.63</v>
      </c>
      <c r="F39" s="4"/>
      <c r="G39" s="3">
        <v>144.63</v>
      </c>
      <c r="H39" s="3">
        <v>138</v>
      </c>
      <c r="I39" s="3"/>
      <c r="J39" s="3">
        <v>135.80000000000001</v>
      </c>
      <c r="K39" s="3">
        <v>2.2000000000000002</v>
      </c>
      <c r="L39" s="3"/>
      <c r="M39" s="3"/>
      <c r="N39" s="32">
        <v>138</v>
      </c>
      <c r="O39">
        <f t="shared" si="0"/>
        <v>4642.32</v>
      </c>
    </row>
    <row r="40" spans="1:15" ht="40.5">
      <c r="A40" s="36">
        <v>36</v>
      </c>
      <c r="B40" s="5" t="s">
        <v>93</v>
      </c>
      <c r="C40" s="5" t="s">
        <v>94</v>
      </c>
      <c r="D40" s="2" t="s">
        <v>95</v>
      </c>
      <c r="E40" s="4">
        <v>143.79</v>
      </c>
      <c r="F40" s="3"/>
      <c r="G40" s="4">
        <v>143.79</v>
      </c>
      <c r="H40" s="3">
        <v>138.79</v>
      </c>
      <c r="I40" s="3"/>
      <c r="J40" s="3">
        <v>138.79</v>
      </c>
      <c r="K40" s="3"/>
      <c r="L40" s="3"/>
      <c r="M40" s="3"/>
      <c r="N40" s="32">
        <v>138.79</v>
      </c>
      <c r="O40">
        <f t="shared" si="0"/>
        <v>4668.8999999999996</v>
      </c>
    </row>
    <row r="41" spans="1:15" ht="40.5">
      <c r="A41" s="37">
        <v>37</v>
      </c>
      <c r="B41" s="6" t="s">
        <v>81</v>
      </c>
      <c r="C41" s="6" t="s">
        <v>82</v>
      </c>
      <c r="D41" s="7" t="s">
        <v>83</v>
      </c>
      <c r="E41" s="4">
        <v>148.96</v>
      </c>
      <c r="F41" s="4"/>
      <c r="G41" s="4">
        <v>148.96</v>
      </c>
      <c r="H41" s="4">
        <v>148.96</v>
      </c>
      <c r="I41" s="4"/>
      <c r="J41" s="4">
        <v>148.96</v>
      </c>
      <c r="K41" s="4"/>
      <c r="L41" s="4"/>
      <c r="M41" s="4"/>
      <c r="N41" s="32">
        <v>148.96</v>
      </c>
      <c r="O41">
        <f t="shared" si="0"/>
        <v>5011.01</v>
      </c>
    </row>
    <row r="42" spans="1:15" ht="40.5">
      <c r="A42" s="36">
        <v>38</v>
      </c>
      <c r="B42" s="2" t="s">
        <v>127</v>
      </c>
      <c r="C42" s="2" t="s">
        <v>128</v>
      </c>
      <c r="D42" s="25" t="s">
        <v>129</v>
      </c>
      <c r="E42" s="3">
        <v>205</v>
      </c>
      <c r="F42" s="3"/>
      <c r="G42" s="3">
        <v>205</v>
      </c>
      <c r="H42" s="3">
        <v>150</v>
      </c>
      <c r="I42" s="3"/>
      <c r="J42" s="3">
        <v>150</v>
      </c>
      <c r="K42" s="3"/>
      <c r="L42" s="3"/>
      <c r="M42" s="3"/>
      <c r="N42" s="32">
        <v>150</v>
      </c>
      <c r="O42">
        <f t="shared" si="0"/>
        <v>5046</v>
      </c>
    </row>
    <row r="43" spans="1:15" ht="40.5">
      <c r="A43" s="36">
        <v>39</v>
      </c>
      <c r="B43" s="2" t="s">
        <v>205</v>
      </c>
      <c r="C43" s="2" t="s">
        <v>206</v>
      </c>
      <c r="D43" s="2" t="s">
        <v>207</v>
      </c>
      <c r="E43" s="3">
        <v>150</v>
      </c>
      <c r="F43" s="3"/>
      <c r="G43" s="3">
        <v>150</v>
      </c>
      <c r="H43" s="3">
        <v>150</v>
      </c>
      <c r="I43" s="3"/>
      <c r="J43" s="3">
        <v>150</v>
      </c>
      <c r="K43" s="3"/>
      <c r="L43" s="3"/>
      <c r="M43" s="3"/>
      <c r="N43" s="32">
        <v>150</v>
      </c>
      <c r="O43">
        <f t="shared" si="0"/>
        <v>5046</v>
      </c>
    </row>
    <row r="44" spans="1:15" ht="14.25">
      <c r="A44" s="37">
        <v>40</v>
      </c>
      <c r="B44" s="11" t="s">
        <v>60</v>
      </c>
      <c r="C44" s="11" t="s">
        <v>61</v>
      </c>
      <c r="D44" s="12" t="s">
        <v>62</v>
      </c>
      <c r="E44" s="4">
        <v>156.5</v>
      </c>
      <c r="F44" s="4"/>
      <c r="G44" s="4">
        <v>156.5</v>
      </c>
      <c r="H44" s="4">
        <v>156.5</v>
      </c>
      <c r="I44" s="4"/>
      <c r="J44" s="4">
        <v>156.5</v>
      </c>
      <c r="K44" s="4"/>
      <c r="L44" s="4"/>
      <c r="M44" s="4"/>
      <c r="N44" s="32">
        <v>156.5</v>
      </c>
      <c r="O44">
        <f t="shared" si="0"/>
        <v>5264.66</v>
      </c>
    </row>
    <row r="45" spans="1:15" ht="54">
      <c r="A45" s="36">
        <v>41</v>
      </c>
      <c r="B45" s="6" t="s">
        <v>139</v>
      </c>
      <c r="C45" s="6" t="s">
        <v>140</v>
      </c>
      <c r="D45" s="7" t="s">
        <v>141</v>
      </c>
      <c r="E45" s="8">
        <v>180</v>
      </c>
      <c r="F45" s="8"/>
      <c r="G45" s="8">
        <v>180</v>
      </c>
      <c r="H45" s="8">
        <v>180</v>
      </c>
      <c r="I45" s="8"/>
      <c r="J45" s="8">
        <v>180</v>
      </c>
      <c r="K45" s="8"/>
      <c r="L45" s="8"/>
      <c r="M45" s="8"/>
      <c r="N45" s="32">
        <v>180</v>
      </c>
      <c r="O45">
        <f t="shared" si="0"/>
        <v>6055.2</v>
      </c>
    </row>
    <row r="46" spans="1:15" ht="40.5">
      <c r="A46" s="36">
        <v>42</v>
      </c>
      <c r="B46" s="19" t="s">
        <v>217</v>
      </c>
      <c r="C46" s="2" t="s">
        <v>218</v>
      </c>
      <c r="D46" s="15" t="s">
        <v>219</v>
      </c>
      <c r="E46" s="17">
        <v>185.72</v>
      </c>
      <c r="F46" s="17"/>
      <c r="G46" s="17">
        <v>185.72</v>
      </c>
      <c r="H46" s="17">
        <v>185.72</v>
      </c>
      <c r="I46" s="17"/>
      <c r="J46" s="17">
        <v>185.72</v>
      </c>
      <c r="K46" s="3"/>
      <c r="L46" s="3"/>
      <c r="M46" s="3"/>
      <c r="N46" s="32">
        <v>185.72</v>
      </c>
      <c r="O46">
        <f t="shared" si="0"/>
        <v>6247.62</v>
      </c>
    </row>
    <row r="47" spans="1:15" ht="40.5">
      <c r="A47" s="37">
        <v>43</v>
      </c>
      <c r="B47" s="6" t="s">
        <v>72</v>
      </c>
      <c r="C47" s="6" t="s">
        <v>73</v>
      </c>
      <c r="D47" s="7" t="s">
        <v>74</v>
      </c>
      <c r="E47" s="4">
        <v>186.75</v>
      </c>
      <c r="F47" s="4"/>
      <c r="G47" s="4">
        <v>186.75</v>
      </c>
      <c r="H47" s="4">
        <v>186.75</v>
      </c>
      <c r="I47" s="4"/>
      <c r="J47" s="4">
        <v>186.75</v>
      </c>
      <c r="K47" s="4"/>
      <c r="L47" s="4"/>
      <c r="M47" s="4"/>
      <c r="N47" s="32">
        <v>186.75</v>
      </c>
      <c r="O47">
        <f t="shared" si="0"/>
        <v>6282.27</v>
      </c>
    </row>
    <row r="48" spans="1:15" ht="40.5">
      <c r="A48" s="36">
        <v>44</v>
      </c>
      <c r="B48" s="6" t="s">
        <v>32</v>
      </c>
      <c r="C48" s="6" t="s">
        <v>33</v>
      </c>
      <c r="D48" s="7" t="s">
        <v>34</v>
      </c>
      <c r="E48" s="8">
        <v>188.065</v>
      </c>
      <c r="F48" s="8"/>
      <c r="G48" s="8">
        <v>188.065</v>
      </c>
      <c r="H48" s="8">
        <v>188.065</v>
      </c>
      <c r="I48" s="8"/>
      <c r="J48" s="8">
        <v>188.065</v>
      </c>
      <c r="K48" s="8"/>
      <c r="L48" s="8"/>
      <c r="M48" s="8"/>
      <c r="N48" s="32">
        <v>188.065</v>
      </c>
      <c r="O48">
        <f t="shared" si="0"/>
        <v>6326.51</v>
      </c>
    </row>
    <row r="49" spans="1:15" ht="40.5">
      <c r="A49" s="36">
        <v>45</v>
      </c>
      <c r="B49" s="5" t="s">
        <v>195</v>
      </c>
      <c r="C49" s="5" t="s">
        <v>161</v>
      </c>
      <c r="D49" s="15" t="s">
        <v>196</v>
      </c>
      <c r="E49" s="4">
        <v>200.57</v>
      </c>
      <c r="F49" s="3"/>
      <c r="G49" s="4">
        <v>200.57</v>
      </c>
      <c r="H49" s="3">
        <v>200</v>
      </c>
      <c r="I49" s="3"/>
      <c r="J49" s="3">
        <v>200</v>
      </c>
      <c r="K49" s="3"/>
      <c r="L49" s="3"/>
      <c r="M49" s="3"/>
      <c r="N49" s="32">
        <v>200</v>
      </c>
      <c r="O49">
        <f t="shared" si="0"/>
        <v>6728</v>
      </c>
    </row>
    <row r="50" spans="1:15" ht="40.5">
      <c r="A50" s="37">
        <v>46</v>
      </c>
      <c r="B50" s="5" t="s">
        <v>160</v>
      </c>
      <c r="C50" s="5" t="s">
        <v>161</v>
      </c>
      <c r="D50" s="9" t="s">
        <v>162</v>
      </c>
      <c r="E50" s="4">
        <v>260.47000000000003</v>
      </c>
      <c r="F50" s="3"/>
      <c r="G50" s="4">
        <v>260.47000000000003</v>
      </c>
      <c r="H50" s="3">
        <v>212.82</v>
      </c>
      <c r="I50" s="3"/>
      <c r="J50" s="3">
        <v>212.82</v>
      </c>
      <c r="K50" s="3"/>
      <c r="L50" s="3"/>
      <c r="M50" s="3"/>
      <c r="N50" s="32">
        <v>212.82</v>
      </c>
      <c r="O50">
        <f t="shared" si="0"/>
        <v>7159.26</v>
      </c>
    </row>
    <row r="51" spans="1:15" ht="40.5">
      <c r="A51" s="36">
        <v>47</v>
      </c>
      <c r="B51" s="6" t="s">
        <v>102</v>
      </c>
      <c r="C51" s="6" t="s">
        <v>103</v>
      </c>
      <c r="D51" s="7" t="s">
        <v>104</v>
      </c>
      <c r="E51" s="4">
        <v>258</v>
      </c>
      <c r="F51" s="4"/>
      <c r="G51" s="4">
        <v>258</v>
      </c>
      <c r="H51" s="4">
        <v>253.52</v>
      </c>
      <c r="I51" s="4"/>
      <c r="J51" s="4">
        <v>253.52</v>
      </c>
      <c r="K51" s="4"/>
      <c r="L51" s="4"/>
      <c r="M51" s="4"/>
      <c r="N51" s="32">
        <v>253.52</v>
      </c>
      <c r="O51">
        <f t="shared" si="0"/>
        <v>8528.41</v>
      </c>
    </row>
    <row r="52" spans="1:15" ht="40.5">
      <c r="A52" s="36">
        <v>48</v>
      </c>
      <c r="B52" s="2" t="s">
        <v>105</v>
      </c>
      <c r="C52" s="2" t="s">
        <v>100</v>
      </c>
      <c r="D52" s="25" t="s">
        <v>106</v>
      </c>
      <c r="E52" s="3">
        <v>301.89999999999998</v>
      </c>
      <c r="F52" s="3"/>
      <c r="G52" s="3">
        <v>301.89999999999998</v>
      </c>
      <c r="H52" s="3">
        <v>279.89999999999998</v>
      </c>
      <c r="I52" s="3"/>
      <c r="J52" s="3">
        <v>279.89999999999998</v>
      </c>
      <c r="K52" s="3"/>
      <c r="L52" s="3"/>
      <c r="M52" s="3"/>
      <c r="N52" s="32">
        <v>279.89999999999998</v>
      </c>
      <c r="O52">
        <f t="shared" si="0"/>
        <v>9415.84</v>
      </c>
    </row>
    <row r="53" spans="1:15" ht="40.5">
      <c r="A53" s="37">
        <v>49</v>
      </c>
      <c r="B53" s="5" t="s">
        <v>55</v>
      </c>
      <c r="C53" s="5" t="s">
        <v>56</v>
      </c>
      <c r="D53" s="9" t="s">
        <v>57</v>
      </c>
      <c r="E53" s="4">
        <v>281.86</v>
      </c>
      <c r="F53" s="3"/>
      <c r="G53" s="4">
        <v>281.86</v>
      </c>
      <c r="H53" s="4">
        <v>281.86</v>
      </c>
      <c r="I53" s="3"/>
      <c r="J53" s="4">
        <v>281.86</v>
      </c>
      <c r="K53" s="3"/>
      <c r="L53" s="3"/>
      <c r="M53" s="3"/>
      <c r="N53" s="32">
        <v>281.86</v>
      </c>
      <c r="O53">
        <f t="shared" si="0"/>
        <v>9481.77</v>
      </c>
    </row>
    <row r="54" spans="1:15" ht="40.5">
      <c r="A54" s="36">
        <v>50</v>
      </c>
      <c r="B54" s="2" t="s">
        <v>229</v>
      </c>
      <c r="C54" s="2" t="s">
        <v>58</v>
      </c>
      <c r="D54" s="2" t="s">
        <v>59</v>
      </c>
      <c r="E54" s="3">
        <v>282.97800000000001</v>
      </c>
      <c r="F54" s="3"/>
      <c r="G54" s="3">
        <v>282.97800000000001</v>
      </c>
      <c r="H54" s="3">
        <v>282.97800000000001</v>
      </c>
      <c r="I54" s="3"/>
      <c r="J54" s="3">
        <v>282.97800000000001</v>
      </c>
      <c r="K54" s="3"/>
      <c r="L54" s="3"/>
      <c r="M54" s="3"/>
      <c r="N54" s="32">
        <v>282.97800000000001</v>
      </c>
      <c r="O54">
        <f t="shared" si="0"/>
        <v>9519.3799999999992</v>
      </c>
    </row>
    <row r="55" spans="1:15" ht="14.25">
      <c r="A55" s="36">
        <v>51</v>
      </c>
      <c r="B55" s="5" t="s">
        <v>130</v>
      </c>
      <c r="C55" s="5" t="s">
        <v>131</v>
      </c>
      <c r="D55" s="5" t="s">
        <v>132</v>
      </c>
      <c r="E55" s="4">
        <v>304</v>
      </c>
      <c r="F55" s="3"/>
      <c r="G55" s="4">
        <v>304</v>
      </c>
      <c r="H55" s="3">
        <v>300</v>
      </c>
      <c r="I55" s="3"/>
      <c r="J55" s="3">
        <v>300</v>
      </c>
      <c r="K55" s="3"/>
      <c r="L55" s="3"/>
      <c r="M55" s="3"/>
      <c r="N55" s="32">
        <v>300</v>
      </c>
      <c r="O55">
        <f t="shared" si="0"/>
        <v>10092</v>
      </c>
    </row>
    <row r="56" spans="1:15" ht="40.5">
      <c r="A56" s="37">
        <v>52</v>
      </c>
      <c r="B56" s="6" t="s">
        <v>154</v>
      </c>
      <c r="C56" s="6" t="s">
        <v>155</v>
      </c>
      <c r="D56" s="7" t="s">
        <v>156</v>
      </c>
      <c r="E56" s="8">
        <v>300</v>
      </c>
      <c r="F56" s="4"/>
      <c r="G56" s="8">
        <v>300</v>
      </c>
      <c r="H56" s="8">
        <v>300</v>
      </c>
      <c r="I56" s="8"/>
      <c r="J56" s="8">
        <v>300</v>
      </c>
      <c r="K56" s="8"/>
      <c r="L56" s="8"/>
      <c r="M56" s="8"/>
      <c r="N56" s="32">
        <v>300</v>
      </c>
      <c r="O56">
        <f t="shared" si="0"/>
        <v>10092</v>
      </c>
    </row>
    <row r="57" spans="1:15" ht="40.5">
      <c r="A57" s="36">
        <v>53</v>
      </c>
      <c r="B57" s="6" t="s">
        <v>157</v>
      </c>
      <c r="C57" s="6" t="s">
        <v>158</v>
      </c>
      <c r="D57" s="7" t="s">
        <v>159</v>
      </c>
      <c r="E57" s="4">
        <v>418.80500000000001</v>
      </c>
      <c r="F57" s="4"/>
      <c r="G57" s="4">
        <v>418.80500000000001</v>
      </c>
      <c r="H57" s="4">
        <v>313.27999999999997</v>
      </c>
      <c r="I57" s="4"/>
      <c r="J57" s="4">
        <v>313.27999999999997</v>
      </c>
      <c r="K57" s="4"/>
      <c r="L57" s="4"/>
      <c r="M57" s="4"/>
      <c r="N57" s="32">
        <v>313.27999999999997</v>
      </c>
      <c r="O57">
        <f t="shared" si="0"/>
        <v>10538.74</v>
      </c>
    </row>
    <row r="58" spans="1:15" ht="40.5">
      <c r="A58" s="36">
        <v>54</v>
      </c>
      <c r="B58" s="6" t="s">
        <v>35</v>
      </c>
      <c r="C58" s="6" t="s">
        <v>36</v>
      </c>
      <c r="D58" s="7" t="s">
        <v>37</v>
      </c>
      <c r="E58" s="4">
        <v>315.27999999999997</v>
      </c>
      <c r="F58" s="4"/>
      <c r="G58" s="4">
        <v>315.27999999999997</v>
      </c>
      <c r="H58" s="4">
        <v>315.27999999999997</v>
      </c>
      <c r="I58" s="4"/>
      <c r="J58" s="4">
        <v>315.27999999999997</v>
      </c>
      <c r="K58" s="4"/>
      <c r="L58" s="4"/>
      <c r="M58" s="4"/>
      <c r="N58" s="32">
        <v>315.27999999999997</v>
      </c>
      <c r="O58">
        <f t="shared" si="0"/>
        <v>10606.02</v>
      </c>
    </row>
    <row r="59" spans="1:15" ht="40.5">
      <c r="A59" s="37">
        <v>55</v>
      </c>
      <c r="B59" s="6" t="s">
        <v>121</v>
      </c>
      <c r="C59" s="6" t="s">
        <v>122</v>
      </c>
      <c r="D59" s="7" t="s">
        <v>123</v>
      </c>
      <c r="E59" s="4">
        <v>317.67500000000001</v>
      </c>
      <c r="F59" s="4"/>
      <c r="G59" s="4">
        <v>317.67500000000001</v>
      </c>
      <c r="H59" s="4">
        <v>317.67500000000001</v>
      </c>
      <c r="I59" s="4"/>
      <c r="J59" s="4">
        <v>317.67500000000001</v>
      </c>
      <c r="K59" s="4"/>
      <c r="L59" s="4"/>
      <c r="M59" s="4"/>
      <c r="N59" s="32">
        <v>317.67500000000001</v>
      </c>
      <c r="O59">
        <f t="shared" si="0"/>
        <v>10686.59</v>
      </c>
    </row>
    <row r="60" spans="1:15" ht="14.25">
      <c r="A60" s="36">
        <v>56</v>
      </c>
      <c r="B60" s="5" t="s">
        <v>181</v>
      </c>
      <c r="C60" s="5" t="s">
        <v>182</v>
      </c>
      <c r="D60" s="5" t="s">
        <v>183</v>
      </c>
      <c r="E60" s="4">
        <v>375.96</v>
      </c>
      <c r="F60" s="4"/>
      <c r="G60" s="4">
        <v>375.96</v>
      </c>
      <c r="H60" s="4">
        <v>360.96</v>
      </c>
      <c r="I60" s="4"/>
      <c r="J60" s="4">
        <v>360.96</v>
      </c>
      <c r="K60" s="4"/>
      <c r="L60" s="4"/>
      <c r="M60" s="4"/>
      <c r="N60" s="32">
        <v>360.96</v>
      </c>
      <c r="O60">
        <f t="shared" si="0"/>
        <v>12142.69</v>
      </c>
    </row>
    <row r="61" spans="1:15" ht="14.25">
      <c r="A61" s="36">
        <v>57</v>
      </c>
      <c r="B61" s="5" t="s">
        <v>44</v>
      </c>
      <c r="C61" s="5" t="s">
        <v>45</v>
      </c>
      <c r="D61" s="5" t="s">
        <v>46</v>
      </c>
      <c r="E61" s="4">
        <v>380.15</v>
      </c>
      <c r="F61" s="4"/>
      <c r="G61" s="4">
        <v>380.15</v>
      </c>
      <c r="H61" s="4">
        <v>380.15</v>
      </c>
      <c r="I61" s="4"/>
      <c r="J61" s="4">
        <v>380.15</v>
      </c>
      <c r="K61" s="4"/>
      <c r="L61" s="4"/>
      <c r="M61" s="4"/>
      <c r="N61" s="32">
        <v>380.15</v>
      </c>
      <c r="O61">
        <f t="shared" si="0"/>
        <v>12788.25</v>
      </c>
    </row>
    <row r="62" spans="1:15" ht="40.5">
      <c r="A62" s="37">
        <v>58</v>
      </c>
      <c r="B62" s="6" t="s">
        <v>118</v>
      </c>
      <c r="C62" s="6" t="s">
        <v>119</v>
      </c>
      <c r="D62" s="7" t="s">
        <v>120</v>
      </c>
      <c r="E62" s="4">
        <v>385.85</v>
      </c>
      <c r="F62" s="4"/>
      <c r="G62" s="4">
        <v>385.85</v>
      </c>
      <c r="H62" s="4">
        <v>385.85</v>
      </c>
      <c r="I62" s="4"/>
      <c r="J62" s="4">
        <v>385.85</v>
      </c>
      <c r="K62" s="4"/>
      <c r="L62" s="4"/>
      <c r="M62" s="4"/>
      <c r="N62" s="32">
        <v>385.85</v>
      </c>
      <c r="O62">
        <f t="shared" si="0"/>
        <v>12979.99</v>
      </c>
    </row>
    <row r="63" spans="1:15" ht="40.5">
      <c r="A63" s="36">
        <v>59</v>
      </c>
      <c r="B63" s="2" t="s">
        <v>14</v>
      </c>
      <c r="C63" s="2" t="s">
        <v>15</v>
      </c>
      <c r="D63" s="25" t="s">
        <v>16</v>
      </c>
      <c r="E63" s="3">
        <v>399.28</v>
      </c>
      <c r="F63" s="3"/>
      <c r="G63" s="4">
        <v>399.28</v>
      </c>
      <c r="H63" s="3">
        <v>399.28</v>
      </c>
      <c r="I63" s="3"/>
      <c r="J63" s="3">
        <v>399.28</v>
      </c>
      <c r="K63" s="3"/>
      <c r="L63" s="3"/>
      <c r="M63" s="3"/>
      <c r="N63" s="32">
        <v>399.28</v>
      </c>
      <c r="O63">
        <f t="shared" si="0"/>
        <v>13431.78</v>
      </c>
    </row>
    <row r="64" spans="1:15" ht="40.5">
      <c r="A64" s="36">
        <v>60</v>
      </c>
      <c r="B64" s="2" t="s">
        <v>29</v>
      </c>
      <c r="C64" s="2" t="s">
        <v>30</v>
      </c>
      <c r="D64" s="2" t="s">
        <v>31</v>
      </c>
      <c r="E64" s="3">
        <v>419.73099999999999</v>
      </c>
      <c r="F64" s="3"/>
      <c r="G64" s="3">
        <v>419.73099999999999</v>
      </c>
      <c r="H64" s="3">
        <v>419.73099999999999</v>
      </c>
      <c r="I64" s="3"/>
      <c r="J64" s="3">
        <v>419.73099999999999</v>
      </c>
      <c r="K64" s="3"/>
      <c r="L64" s="3"/>
      <c r="M64" s="3"/>
      <c r="N64" s="32">
        <v>419.73099999999999</v>
      </c>
      <c r="O64">
        <f t="shared" si="0"/>
        <v>14119.75</v>
      </c>
    </row>
    <row r="65" spans="1:15" ht="40.5">
      <c r="A65" s="37">
        <v>61</v>
      </c>
      <c r="B65" s="2" t="s">
        <v>214</v>
      </c>
      <c r="C65" s="2" t="s">
        <v>215</v>
      </c>
      <c r="D65" s="25" t="s">
        <v>216</v>
      </c>
      <c r="E65" s="4">
        <v>434.91</v>
      </c>
      <c r="F65" s="4"/>
      <c r="G65" s="4">
        <v>434.91</v>
      </c>
      <c r="H65" s="4">
        <v>434.91</v>
      </c>
      <c r="I65" s="4"/>
      <c r="J65" s="4">
        <v>434.91</v>
      </c>
      <c r="K65" s="4"/>
      <c r="L65" s="4"/>
      <c r="M65" s="4"/>
      <c r="N65" s="32">
        <v>434.91</v>
      </c>
      <c r="O65">
        <f t="shared" si="0"/>
        <v>14630.37</v>
      </c>
    </row>
    <row r="66" spans="1:15" ht="40.5">
      <c r="A66" s="36">
        <v>62</v>
      </c>
      <c r="B66" s="11" t="s">
        <v>208</v>
      </c>
      <c r="C66" s="16" t="s">
        <v>209</v>
      </c>
      <c r="D66" s="12" t="s">
        <v>210</v>
      </c>
      <c r="E66" s="4">
        <v>453.46899999999999</v>
      </c>
      <c r="F66" s="4"/>
      <c r="G66" s="4">
        <v>453.46899999999999</v>
      </c>
      <c r="H66" s="4">
        <v>453.46899999999999</v>
      </c>
      <c r="I66" s="4"/>
      <c r="J66" s="4">
        <v>453.46899999999999</v>
      </c>
      <c r="K66" s="4"/>
      <c r="L66" s="4"/>
      <c r="M66" s="4"/>
      <c r="N66" s="32">
        <v>453.46899999999999</v>
      </c>
      <c r="O66">
        <f t="shared" si="0"/>
        <v>15254.7</v>
      </c>
    </row>
    <row r="67" spans="1:15" ht="40.5">
      <c r="A67" s="36">
        <v>63</v>
      </c>
      <c r="B67" s="2" t="s">
        <v>175</v>
      </c>
      <c r="C67" s="2" t="s">
        <v>176</v>
      </c>
      <c r="D67" s="9" t="s">
        <v>177</v>
      </c>
      <c r="E67" s="3">
        <v>531.25</v>
      </c>
      <c r="F67" s="4"/>
      <c r="G67" s="3">
        <v>531.25</v>
      </c>
      <c r="H67" s="3">
        <v>531.25</v>
      </c>
      <c r="I67" s="4"/>
      <c r="J67" s="3">
        <v>531.25</v>
      </c>
      <c r="K67" s="4"/>
      <c r="L67" s="4"/>
      <c r="M67" s="4"/>
      <c r="N67" s="32">
        <v>531.25</v>
      </c>
      <c r="O67">
        <f>ROUND(N67*50,2)</f>
        <v>26562.5</v>
      </c>
    </row>
    <row r="68" spans="1:15" ht="27">
      <c r="A68" s="37">
        <v>64</v>
      </c>
      <c r="B68" s="5" t="s">
        <v>38</v>
      </c>
      <c r="C68" s="6" t="s">
        <v>39</v>
      </c>
      <c r="D68" s="5" t="s">
        <v>40</v>
      </c>
      <c r="E68" s="4">
        <v>578.31500000000005</v>
      </c>
      <c r="F68" s="4"/>
      <c r="G68" s="4">
        <v>578.31500000000005</v>
      </c>
      <c r="H68" s="4">
        <v>577.81500000000005</v>
      </c>
      <c r="I68" s="4"/>
      <c r="J68" s="4">
        <v>577.81500000000005</v>
      </c>
      <c r="K68" s="4"/>
      <c r="L68" s="4"/>
      <c r="M68" s="4"/>
      <c r="N68" s="32">
        <v>577.81500000000005</v>
      </c>
      <c r="O68">
        <f t="shared" ref="O68:O74" si="1">ROUND(N68*50,2)</f>
        <v>28890.75</v>
      </c>
    </row>
    <row r="69" spans="1:15" ht="14.25">
      <c r="A69" s="36">
        <v>65</v>
      </c>
      <c r="B69" s="5" t="s">
        <v>192</v>
      </c>
      <c r="C69" s="5" t="s">
        <v>193</v>
      </c>
      <c r="D69" s="5" t="s">
        <v>194</v>
      </c>
      <c r="E69" s="4">
        <v>592.24</v>
      </c>
      <c r="F69" s="4"/>
      <c r="G69" s="4">
        <v>592.24</v>
      </c>
      <c r="H69" s="4">
        <v>592.24</v>
      </c>
      <c r="I69" s="4"/>
      <c r="J69" s="4">
        <v>592.24</v>
      </c>
      <c r="K69" s="4"/>
      <c r="L69" s="4"/>
      <c r="M69" s="4"/>
      <c r="N69" s="32">
        <v>592.24</v>
      </c>
      <c r="O69">
        <f t="shared" si="1"/>
        <v>29612</v>
      </c>
    </row>
    <row r="70" spans="1:15" ht="40.5">
      <c r="A70" s="36">
        <v>66</v>
      </c>
      <c r="B70" s="2" t="s">
        <v>26</v>
      </c>
      <c r="C70" s="2" t="s">
        <v>27</v>
      </c>
      <c r="D70" s="2" t="s">
        <v>28</v>
      </c>
      <c r="E70" s="10">
        <v>665.18</v>
      </c>
      <c r="F70" s="24"/>
      <c r="G70" s="10">
        <v>665.18</v>
      </c>
      <c r="H70" s="10">
        <v>660.05</v>
      </c>
      <c r="I70" s="24"/>
      <c r="J70" s="10">
        <v>660.05</v>
      </c>
      <c r="K70" s="24"/>
      <c r="L70" s="24"/>
      <c r="M70" s="24"/>
      <c r="N70" s="32">
        <v>660.05</v>
      </c>
      <c r="O70">
        <f t="shared" si="1"/>
        <v>33002.5</v>
      </c>
    </row>
    <row r="71" spans="1:15" ht="40.5">
      <c r="A71" s="37">
        <v>67</v>
      </c>
      <c r="B71" s="2" t="s">
        <v>41</v>
      </c>
      <c r="C71" s="2" t="s">
        <v>42</v>
      </c>
      <c r="D71" s="2" t="s">
        <v>43</v>
      </c>
      <c r="E71" s="4">
        <v>711.92</v>
      </c>
      <c r="F71" s="4"/>
      <c r="G71" s="4">
        <v>711.92</v>
      </c>
      <c r="H71" s="4">
        <v>711.92</v>
      </c>
      <c r="I71" s="4"/>
      <c r="J71" s="4">
        <v>711.92</v>
      </c>
      <c r="K71" s="4"/>
      <c r="L71" s="4"/>
      <c r="M71" s="4"/>
      <c r="N71" s="32">
        <v>711.92</v>
      </c>
      <c r="O71">
        <f t="shared" si="1"/>
        <v>35596</v>
      </c>
    </row>
    <row r="72" spans="1:15" ht="40.5">
      <c r="A72" s="36">
        <v>68</v>
      </c>
      <c r="B72" s="2" t="s">
        <v>223</v>
      </c>
      <c r="C72" s="2" t="s">
        <v>224</v>
      </c>
      <c r="D72" s="2" t="s">
        <v>225</v>
      </c>
      <c r="E72" s="3">
        <v>750.03</v>
      </c>
      <c r="F72" s="3"/>
      <c r="G72" s="3">
        <v>750.03</v>
      </c>
      <c r="H72" s="3">
        <v>750.03</v>
      </c>
      <c r="I72" s="23">
        <f ca="1">SUM(I1:I72)</f>
        <v>1180</v>
      </c>
      <c r="J72" s="3">
        <v>750.03</v>
      </c>
      <c r="K72" s="3"/>
      <c r="L72" s="3"/>
      <c r="M72" s="3"/>
      <c r="N72" s="32">
        <v>750.03</v>
      </c>
      <c r="O72">
        <f t="shared" si="1"/>
        <v>37501.5</v>
      </c>
    </row>
    <row r="73" spans="1:15" ht="40.5">
      <c r="A73" s="36">
        <v>69</v>
      </c>
      <c r="B73" s="6" t="s">
        <v>169</v>
      </c>
      <c r="C73" s="6" t="s">
        <v>170</v>
      </c>
      <c r="D73" s="7" t="s">
        <v>171</v>
      </c>
      <c r="E73" s="4">
        <v>842.95</v>
      </c>
      <c r="F73" s="4"/>
      <c r="G73" s="4">
        <v>842.95</v>
      </c>
      <c r="H73" s="4">
        <v>842.95</v>
      </c>
      <c r="I73" s="4"/>
      <c r="J73" s="4">
        <v>842.95</v>
      </c>
      <c r="K73" s="4"/>
      <c r="L73" s="4"/>
      <c r="M73" s="4"/>
      <c r="N73" s="32">
        <v>842.95</v>
      </c>
      <c r="O73">
        <f t="shared" si="1"/>
        <v>42147.5</v>
      </c>
    </row>
    <row r="74" spans="1:15" ht="14.25">
      <c r="A74" s="37">
        <v>70</v>
      </c>
      <c r="B74" s="5" t="s">
        <v>47</v>
      </c>
      <c r="C74" s="5" t="s">
        <v>48</v>
      </c>
      <c r="D74" s="5" t="s">
        <v>49</v>
      </c>
      <c r="E74" s="4">
        <v>844.47</v>
      </c>
      <c r="F74" s="4"/>
      <c r="G74" s="4">
        <v>844.47</v>
      </c>
      <c r="H74" s="4">
        <v>844.47</v>
      </c>
      <c r="I74" s="4"/>
      <c r="J74" s="4">
        <v>844.47</v>
      </c>
      <c r="K74" s="4"/>
      <c r="L74" s="4"/>
      <c r="M74" s="4"/>
      <c r="N74" s="32">
        <v>844.47</v>
      </c>
      <c r="O74">
        <f t="shared" si="1"/>
        <v>42223.5</v>
      </c>
    </row>
    <row r="75" spans="1:15" ht="14.25">
      <c r="A75" s="36">
        <v>71</v>
      </c>
      <c r="B75" s="5" t="s">
        <v>17</v>
      </c>
      <c r="C75" s="5" t="s">
        <v>18</v>
      </c>
      <c r="D75" s="5" t="s">
        <v>19</v>
      </c>
      <c r="E75" s="4">
        <v>1895.44</v>
      </c>
      <c r="F75" s="4"/>
      <c r="G75" s="4">
        <v>1895.44</v>
      </c>
      <c r="H75" s="4">
        <v>1895.44</v>
      </c>
      <c r="I75" s="4"/>
      <c r="J75" s="4">
        <v>1895.44</v>
      </c>
      <c r="K75" s="4"/>
      <c r="L75" s="4"/>
      <c r="M75" s="4"/>
      <c r="N75" s="32">
        <v>1895.44</v>
      </c>
      <c r="O75">
        <f>ROUND(N75*60,2)</f>
        <v>113726.39999999999</v>
      </c>
    </row>
    <row r="76" spans="1:15" ht="94.5">
      <c r="A76" s="36">
        <v>72</v>
      </c>
      <c r="B76" s="11" t="s">
        <v>96</v>
      </c>
      <c r="C76" s="16" t="s">
        <v>97</v>
      </c>
      <c r="D76" s="12" t="s">
        <v>98</v>
      </c>
      <c r="E76" s="4">
        <v>2184.174</v>
      </c>
      <c r="F76" s="4"/>
      <c r="G76" s="4">
        <v>2184.174</v>
      </c>
      <c r="H76" s="4">
        <v>2084.174</v>
      </c>
      <c r="I76" s="4"/>
      <c r="J76" s="4">
        <v>2084.174</v>
      </c>
      <c r="K76" s="4"/>
      <c r="L76" s="4"/>
      <c r="M76" s="4"/>
      <c r="N76" s="32">
        <v>2084.174</v>
      </c>
      <c r="O76">
        <f t="shared" ref="O76:O77" si="2">ROUND(N76*60,2)</f>
        <v>125050.44</v>
      </c>
    </row>
    <row r="77" spans="1:15" ht="81">
      <c r="A77" s="37">
        <v>73</v>
      </c>
      <c r="B77" s="2" t="s">
        <v>90</v>
      </c>
      <c r="C77" s="2" t="s">
        <v>91</v>
      </c>
      <c r="D77" s="25" t="s">
        <v>92</v>
      </c>
      <c r="E77" s="4">
        <v>2203.9949999999999</v>
      </c>
      <c r="F77" s="4"/>
      <c r="G77" s="4">
        <v>2203.9949999999999</v>
      </c>
      <c r="H77" s="4">
        <v>2203.9949999999999</v>
      </c>
      <c r="I77" s="4">
        <v>1180</v>
      </c>
      <c r="J77" s="4">
        <v>2203.9949999999999</v>
      </c>
      <c r="K77" s="4"/>
      <c r="L77" s="4"/>
      <c r="M77" s="4"/>
      <c r="N77" s="33">
        <v>2203.9949999999999</v>
      </c>
      <c r="O77">
        <f t="shared" si="2"/>
        <v>132239.70000000001</v>
      </c>
    </row>
    <row r="78" spans="1:15" ht="14.25">
      <c r="A78" s="36" t="s">
        <v>226</v>
      </c>
      <c r="B78" s="36"/>
      <c r="C78" s="36"/>
      <c r="D78" s="20"/>
      <c r="E78" s="21">
        <f>SUM(E5:E77)</f>
        <v>22599.435999999998</v>
      </c>
      <c r="F78" s="36">
        <f>SUM(F5:F77)</f>
        <v>1.7</v>
      </c>
      <c r="G78" s="21">
        <f>SUM(G5:G77)</f>
        <v>22597.735999999997</v>
      </c>
      <c r="H78" s="24">
        <v>22199.86</v>
      </c>
      <c r="I78" s="36">
        <v>1180</v>
      </c>
      <c r="J78" s="24">
        <v>22197.66</v>
      </c>
      <c r="K78" s="36">
        <f>SUM(K5:K77)</f>
        <v>2.2000000000000002</v>
      </c>
      <c r="L78" s="36"/>
      <c r="M78" s="36"/>
      <c r="N78" s="34">
        <v>22199.86</v>
      </c>
      <c r="O78">
        <f>SUM(O5:O77)</f>
        <v>999958.3899999999</v>
      </c>
    </row>
  </sheetData>
  <mergeCells count="18">
    <mergeCell ref="A1:N1"/>
    <mergeCell ref="A2:A4"/>
    <mergeCell ref="B2:B4"/>
    <mergeCell ref="C2:C4"/>
    <mergeCell ref="D2:D4"/>
    <mergeCell ref="E2:G2"/>
    <mergeCell ref="H2:M2"/>
    <mergeCell ref="N2:N4"/>
    <mergeCell ref="E3:E4"/>
    <mergeCell ref="F3:F4"/>
    <mergeCell ref="M3:M4"/>
    <mergeCell ref="O2:O4"/>
    <mergeCell ref="G3:G4"/>
    <mergeCell ref="H3:H4"/>
    <mergeCell ref="I3:I4"/>
    <mergeCell ref="J3:J4"/>
    <mergeCell ref="K3:K4"/>
    <mergeCell ref="L3:L4"/>
  </mergeCells>
  <phoneticPr fontId="8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</cp:lastModifiedBy>
  <cp:lastPrinted>2019-12-05T03:34:46Z</cp:lastPrinted>
  <dcterms:created xsi:type="dcterms:W3CDTF">2017-08-01T08:24:00Z</dcterms:created>
  <dcterms:modified xsi:type="dcterms:W3CDTF">2019-12-06T03:35:38Z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  <property fmtid="{D5CDD505-2E9C-101B-9397-08002B2CF9AE}" pid="3" name="KSORubyTemplateID" linkTarget="0">
    <vt:lpwstr>11</vt:lpwstr>
  </property>
</Properties>
</file>